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/>
  <mc:AlternateContent xmlns:mc="http://schemas.openxmlformats.org/markup-compatibility/2006">
    <mc:Choice Requires="x15">
      <x15ac:absPath xmlns:x15ac="http://schemas.microsoft.com/office/spreadsheetml/2010/11/ac" url="Z:\ANNEE 2026\DEVIS 2026\DIVERS\"/>
    </mc:Choice>
  </mc:AlternateContent>
  <xr:revisionPtr revIDLastSave="0" documentId="8_{4F028818-CD44-4198-B291-54DB391BDEE2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DETAIL " sheetId="17" r:id="rId1"/>
    <sheet name="Feuil1" sheetId="18" r:id="rId2"/>
  </sheets>
  <definedNames>
    <definedName name="_xlnm.Print_Area" localSheetId="0">'DETAIL '!$A$1:$F$39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5" i="17" l="1"/>
  <c r="F15" i="17" l="1"/>
  <c r="F32" i="17" s="1"/>
  <c r="L32" i="17" s="1"/>
  <c r="H43" i="17" l="1"/>
  <c r="H44" i="17" s="1"/>
  <c r="F33" i="17"/>
  <c r="F34" i="17" s="1"/>
</calcChain>
</file>

<file path=xl/sharedStrings.xml><?xml version="1.0" encoding="utf-8"?>
<sst xmlns="http://schemas.openxmlformats.org/spreadsheetml/2006/main" count="41" uniqueCount="39">
  <si>
    <t>N°</t>
  </si>
  <si>
    <t>QTÉ</t>
  </si>
  <si>
    <t>PU</t>
  </si>
  <si>
    <t>MONTANT</t>
  </si>
  <si>
    <t>TVA 18%</t>
  </si>
  <si>
    <t>TOTAL TTC</t>
  </si>
  <si>
    <t>SERVICE COMMERCIAL</t>
  </si>
  <si>
    <t>CONDITIONS COMMERCIALES</t>
  </si>
  <si>
    <t>DÉSIGNATIONS DES OUVRAGES</t>
  </si>
  <si>
    <t>Arrêté le présent devis à la somme de :</t>
  </si>
  <si>
    <t>YOPOUGON ZONE INDUSTRIELLE</t>
  </si>
  <si>
    <r>
      <t xml:space="preserve">Validité de l'offre : </t>
    </r>
    <r>
      <rPr>
        <sz val="12"/>
        <color theme="1"/>
        <rFont val="Garamond"/>
        <family val="1"/>
      </rPr>
      <t>01mois</t>
    </r>
  </si>
  <si>
    <r>
      <rPr>
        <b/>
        <sz val="12"/>
        <color theme="1"/>
        <rFont val="Garamond"/>
        <family val="1"/>
      </rPr>
      <t>Conditions de règlement :</t>
    </r>
    <r>
      <rPr>
        <sz val="12"/>
        <color theme="1"/>
        <rFont val="Garamond"/>
        <family val="1"/>
      </rPr>
      <t xml:space="preserve"> Selon nos termes</t>
    </r>
  </si>
  <si>
    <r>
      <t>Délai d'exécution des travaux :</t>
    </r>
    <r>
      <rPr>
        <sz val="12"/>
        <color theme="1"/>
        <rFont val="Garamond"/>
        <family val="1"/>
      </rPr>
      <t xml:space="preserve"> Selon planning</t>
    </r>
  </si>
  <si>
    <t>TOTAL HT</t>
  </si>
  <si>
    <t>Batterie 12 V 95 AH</t>
  </si>
  <si>
    <t>u</t>
  </si>
  <si>
    <t>U</t>
  </si>
  <si>
    <t>Model</t>
  </si>
  <si>
    <t>Brand</t>
  </si>
  <si>
    <t>V</t>
  </si>
  <si>
    <t>AH</t>
  </si>
  <si>
    <t>PU EXW</t>
  </si>
  <si>
    <t>QTE</t>
  </si>
  <si>
    <t>TOTAL USD</t>
  </si>
  <si>
    <t>XP12-350</t>
  </si>
  <si>
    <t>LEOCH</t>
  </si>
  <si>
    <t>90,7 AH</t>
  </si>
  <si>
    <t xml:space="preserve">   195,00 USD </t>
  </si>
  <si>
    <t xml:space="preserve">       72,00   </t>
  </si>
  <si>
    <t>14 040,00 USD</t>
  </si>
  <si>
    <r>
      <t>Disponibilité</t>
    </r>
    <r>
      <rPr>
        <sz val="12"/>
        <color theme="1"/>
        <rFont val="Garamond"/>
        <family val="1"/>
      </rPr>
      <t>:Minimum 06 semaines</t>
    </r>
  </si>
  <si>
    <t>N.B : Cette offre ne prend pas en compte le transport et le dedouanement des équipements.</t>
  </si>
  <si>
    <t>FOURNITURE ET REMPLACEMENT DES BLOCS BATTERIES</t>
  </si>
  <si>
    <t>DEFECTUEUX DE L'ONDULEUR DE 400 KVA DU LOCAL ELECTRIQUE</t>
  </si>
  <si>
    <t>DEVIS N°0214/2026</t>
  </si>
  <si>
    <r>
      <t>Date : 31</t>
    </r>
    <r>
      <rPr>
        <sz val="12"/>
        <color theme="1"/>
        <rFont val="Garamond"/>
        <family val="1"/>
      </rPr>
      <t>/03/2026</t>
    </r>
  </si>
  <si>
    <t>Mise en oeuvre  - Travaux sous contrat</t>
  </si>
  <si>
    <t>Douze millions sept cent quarante-quatre mille Francs CFA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</si>
</sst>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\ _€_-;\-* #,##0\ _€_-;_-* &quot;-&quot;\ _€_-;_-@_-"/>
    <numFmt numFmtId="165" formatCode="_-* #,##0.00\ _€_-;\-* #,##0.00\ _€_-;_-* &quot;-&quot;??\ _€_-;_-@_-"/>
    <numFmt numFmtId="166" formatCode="General_)"/>
    <numFmt numFmtId="167" formatCode="_-* #,##0\ _F_-;\-* #,##0\ _F_-;_-* &quot;-&quot;??\ _F_-;_-@_-"/>
    <numFmt numFmtId="168" formatCode="_-* #,##0.00\ _F_-;\-* #,##0.00\ _F_-;_-* &quot;-&quot;??\ _F_-;_-@_-"/>
    <numFmt numFmtId="169" formatCode="_-* #,##0\ _€_-;\-* #,##0\ _€_-;_-* &quot;-&quot;??\ _€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Garamond"/>
      <family val="1"/>
    </font>
    <font>
      <b/>
      <sz val="12"/>
      <name val="Garamond"/>
      <family val="1"/>
    </font>
    <font>
      <sz val="12"/>
      <color theme="1"/>
      <name val="Garamond"/>
      <family val="1"/>
    </font>
    <font>
      <sz val="12"/>
      <color rgb="FFFF0000"/>
      <name val="Garamond"/>
      <family val="1"/>
    </font>
    <font>
      <b/>
      <sz val="12"/>
      <color rgb="FFFF0000"/>
      <name val="Garamond"/>
      <family val="1"/>
    </font>
    <font>
      <b/>
      <u/>
      <sz val="12"/>
      <color theme="1"/>
      <name val="Garamond"/>
      <family val="1"/>
    </font>
    <font>
      <b/>
      <sz val="12"/>
      <color theme="1"/>
      <name val="Garamond"/>
      <family val="1"/>
    </font>
    <font>
      <i/>
      <u/>
      <sz val="12"/>
      <color theme="1"/>
      <name val="Garamond"/>
      <family val="1"/>
    </font>
    <font>
      <sz val="11"/>
      <color theme="1"/>
      <name val="Aptos"/>
      <family val="2"/>
    </font>
    <font>
      <sz val="10"/>
      <color theme="1"/>
      <name val="Times New Roman"/>
      <family val="1"/>
    </font>
    <font>
      <b/>
      <sz val="10"/>
      <color rgb="FF00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165" fontId="1" fillId="0" borderId="0" applyFont="0" applyFill="0" applyBorder="0" applyAlignment="0" applyProtection="0"/>
    <xf numFmtId="166" fontId="2" fillId="0" borderId="0"/>
    <xf numFmtId="0" fontId="2" fillId="0" borderId="0"/>
    <xf numFmtId="0" fontId="1" fillId="0" borderId="0"/>
    <xf numFmtId="168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0" borderId="0"/>
  </cellStyleXfs>
  <cellXfs count="93">
    <xf numFmtId="0" fontId="0" fillId="0" borderId="0" xfId="0"/>
    <xf numFmtId="0" fontId="3" fillId="0" borderId="0" xfId="0" applyFont="1" applyAlignment="1">
      <alignment vertical="center"/>
    </xf>
    <xf numFmtId="164" fontId="3" fillId="0" borderId="0" xfId="7" applyFont="1" applyFill="1" applyAlignment="1">
      <alignment vertical="center"/>
    </xf>
    <xf numFmtId="167" fontId="3" fillId="0" borderId="0" xfId="6" applyNumberFormat="1" applyFont="1" applyFill="1" applyAlignment="1">
      <alignment vertical="center"/>
    </xf>
    <xf numFmtId="0" fontId="3" fillId="0" borderId="0" xfId="3" applyFont="1"/>
    <xf numFmtId="0" fontId="4" fillId="0" borderId="0" xfId="0" applyFont="1" applyAlignment="1">
      <alignment vertical="center"/>
    </xf>
    <xf numFmtId="0" fontId="5" fillId="0" borderId="1" xfId="3" applyFont="1" applyBorder="1" applyAlignment="1">
      <alignment horizontal="center" vertical="center" wrapText="1"/>
    </xf>
    <xf numFmtId="0" fontId="3" fillId="0" borderId="0" xfId="3" applyFont="1" applyAlignment="1">
      <alignment vertical="center"/>
    </xf>
    <xf numFmtId="0" fontId="3" fillId="0" borderId="1" xfId="4" applyFont="1" applyBorder="1" applyAlignment="1">
      <alignment horizontal="center" vertical="center"/>
    </xf>
    <xf numFmtId="0" fontId="3" fillId="0" borderId="1" xfId="3" applyFont="1" applyBorder="1" applyAlignment="1">
      <alignment horizontal="left" vertical="center" wrapText="1"/>
    </xf>
    <xf numFmtId="169" fontId="3" fillId="0" borderId="1" xfId="1" applyNumberFormat="1" applyFont="1" applyFill="1" applyBorder="1" applyAlignment="1">
      <alignment horizontal="left" vertical="center" wrapText="1"/>
    </xf>
    <xf numFmtId="165" fontId="3" fillId="0" borderId="1" xfId="1" applyFont="1" applyFill="1" applyBorder="1" applyAlignment="1">
      <alignment horizontal="center" vertical="center"/>
    </xf>
    <xf numFmtId="164" fontId="3" fillId="0" borderId="0" xfId="7" applyFont="1" applyFill="1"/>
    <xf numFmtId="0" fontId="3" fillId="0" borderId="0" xfId="0" applyFont="1" applyAlignment="1">
      <alignment wrapText="1"/>
    </xf>
    <xf numFmtId="0" fontId="3" fillId="0" borderId="0" xfId="0" applyFont="1" applyAlignment="1">
      <alignment vertical="center" wrapText="1"/>
    </xf>
    <xf numFmtId="0" fontId="5" fillId="0" borderId="0" xfId="0" applyFont="1"/>
    <xf numFmtId="164" fontId="5" fillId="0" borderId="0" xfId="7" applyFont="1" applyFill="1"/>
    <xf numFmtId="164" fontId="3" fillId="0" borderId="1" xfId="7" applyFont="1" applyFill="1" applyBorder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4" fillId="0" borderId="0" xfId="0" applyFont="1"/>
    <xf numFmtId="167" fontId="4" fillId="2" borderId="1" xfId="6" applyNumberFormat="1" applyFont="1" applyFill="1" applyBorder="1" applyAlignment="1">
      <alignment vertical="center"/>
    </xf>
    <xf numFmtId="166" fontId="3" fillId="0" borderId="0" xfId="2" applyFont="1" applyAlignment="1">
      <alignment vertical="center"/>
    </xf>
    <xf numFmtId="0" fontId="8" fillId="0" borderId="0" xfId="0" applyFont="1"/>
    <xf numFmtId="0" fontId="7" fillId="0" borderId="0" xfId="3" applyFont="1"/>
    <xf numFmtId="0" fontId="4" fillId="0" borderId="1" xfId="3" applyFont="1" applyBorder="1" applyAlignment="1">
      <alignment horizontal="left" vertical="center" wrapText="1"/>
    </xf>
    <xf numFmtId="0" fontId="9" fillId="0" borderId="1" xfId="0" applyFont="1" applyBorder="1"/>
    <xf numFmtId="0" fontId="4" fillId="0" borderId="1" xfId="4" applyFont="1" applyBorder="1" applyAlignment="1">
      <alignment horizontal="center" vertical="center"/>
    </xf>
    <xf numFmtId="0" fontId="9" fillId="0" borderId="0" xfId="0" applyFont="1"/>
    <xf numFmtId="0" fontId="6" fillId="0" borderId="0" xfId="3" applyFont="1"/>
    <xf numFmtId="0" fontId="5" fillId="0" borderId="1" xfId="4" applyFont="1" applyBorder="1" applyAlignment="1">
      <alignment horizontal="center" vertical="center"/>
    </xf>
    <xf numFmtId="0" fontId="5" fillId="0" borderId="2" xfId="3" applyFont="1" applyBorder="1" applyAlignment="1">
      <alignment horizontal="left" vertical="center" wrapText="1"/>
    </xf>
    <xf numFmtId="164" fontId="7" fillId="0" borderId="1" xfId="7" applyFont="1" applyFill="1" applyBorder="1" applyAlignment="1">
      <alignment horizontal="center" vertical="center" wrapText="1"/>
    </xf>
    <xf numFmtId="0" fontId="4" fillId="0" borderId="1" xfId="3" applyFont="1" applyBorder="1" applyAlignment="1">
      <alignment horizontal="left" vertical="center"/>
    </xf>
    <xf numFmtId="165" fontId="3" fillId="0" borderId="0" xfId="6" applyFont="1" applyFill="1"/>
    <xf numFmtId="0" fontId="3" fillId="0" borderId="0" xfId="3" applyFont="1" applyAlignment="1">
      <alignment horizontal="center"/>
    </xf>
    <xf numFmtId="0" fontId="3" fillId="0" borderId="0" xfId="3" applyFont="1" applyAlignment="1">
      <alignment horizontal="center" vertical="center"/>
    </xf>
    <xf numFmtId="165" fontId="5" fillId="0" borderId="0" xfId="6" applyFont="1" applyFill="1"/>
    <xf numFmtId="0" fontId="5" fillId="0" borderId="0" xfId="0" applyFont="1" applyAlignment="1">
      <alignment horizont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5" fillId="0" borderId="0" xfId="7" applyNumberFormat="1" applyFont="1" applyFill="1" applyAlignment="1">
      <alignment horizontal="center" vertical="center"/>
    </xf>
    <xf numFmtId="0" fontId="4" fillId="2" borderId="1" xfId="3" applyFont="1" applyFill="1" applyBorder="1" applyAlignment="1">
      <alignment horizontal="center" vertical="center"/>
    </xf>
    <xf numFmtId="164" fontId="4" fillId="2" borderId="1" xfId="7" applyFont="1" applyFill="1" applyBorder="1" applyAlignment="1">
      <alignment horizontal="center" vertical="center"/>
    </xf>
    <xf numFmtId="0" fontId="4" fillId="2" borderId="1" xfId="3" applyFont="1" applyFill="1" applyBorder="1" applyAlignment="1">
      <alignment horizontal="center" vertical="center" wrapText="1"/>
    </xf>
    <xf numFmtId="9" fontId="5" fillId="0" borderId="0" xfId="0" applyNumberFormat="1" applyFont="1" applyAlignment="1">
      <alignment horizontal="center"/>
    </xf>
    <xf numFmtId="164" fontId="5" fillId="0" borderId="1" xfId="7" applyFont="1" applyFill="1" applyBorder="1" applyAlignment="1">
      <alignment horizontal="left" vertical="center" wrapText="1"/>
    </xf>
    <xf numFmtId="169" fontId="5" fillId="0" borderId="1" xfId="1" applyNumberFormat="1" applyFont="1" applyFill="1" applyBorder="1" applyAlignment="1">
      <alignment horizontal="left" vertical="center" wrapText="1"/>
    </xf>
    <xf numFmtId="169" fontId="6" fillId="0" borderId="0" xfId="6" applyNumberFormat="1" applyFont="1" applyFill="1"/>
    <xf numFmtId="169" fontId="7" fillId="0" borderId="0" xfId="6" applyNumberFormat="1" applyFont="1" applyFill="1" applyAlignment="1">
      <alignment horizontal="center"/>
    </xf>
    <xf numFmtId="0" fontId="7" fillId="0" borderId="0" xfId="6" applyNumberFormat="1" applyFont="1" applyFill="1" applyAlignment="1">
      <alignment horizontal="center" vertical="center"/>
    </xf>
    <xf numFmtId="0" fontId="5" fillId="0" borderId="1" xfId="3" applyFont="1" applyBorder="1" applyAlignment="1">
      <alignment horizontal="left" vertical="center" wrapText="1"/>
    </xf>
    <xf numFmtId="165" fontId="6" fillId="0" borderId="0" xfId="6" applyFont="1" applyFill="1"/>
    <xf numFmtId="169" fontId="6" fillId="0" borderId="0" xfId="6" applyNumberFormat="1" applyFont="1" applyFill="1" applyAlignment="1">
      <alignment horizontal="center"/>
    </xf>
    <xf numFmtId="169" fontId="7" fillId="0" borderId="0" xfId="3" applyNumberFormat="1" applyFont="1"/>
    <xf numFmtId="165" fontId="7" fillId="0" borderId="0" xfId="6" applyFont="1" applyFill="1"/>
    <xf numFmtId="0" fontId="6" fillId="0" borderId="0" xfId="6" applyNumberFormat="1" applyFont="1" applyFill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169" fontId="3" fillId="0" borderId="0" xfId="6" applyNumberFormat="1" applyFont="1" applyFill="1" applyAlignment="1">
      <alignment horizontal="center"/>
    </xf>
    <xf numFmtId="0" fontId="3" fillId="0" borderId="0" xfId="6" applyNumberFormat="1" applyFont="1" applyFill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167" fontId="3" fillId="2" borderId="1" xfId="6" applyNumberFormat="1" applyFont="1" applyFill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7" fillId="0" borderId="0" xfId="0" applyFont="1"/>
    <xf numFmtId="169" fontId="3" fillId="0" borderId="1" xfId="1" applyNumberFormat="1" applyFont="1" applyFill="1" applyBorder="1" applyAlignment="1">
      <alignment horizontal="center" vertical="center"/>
    </xf>
    <xf numFmtId="167" fontId="3" fillId="0" borderId="0" xfId="3" applyNumberFormat="1" applyFont="1" applyAlignment="1">
      <alignment horizontal="center"/>
    </xf>
    <xf numFmtId="0" fontId="7" fillId="0" borderId="1" xfId="3" applyFont="1" applyBorder="1" applyAlignment="1">
      <alignment horizontal="left" vertical="center" wrapText="1"/>
    </xf>
    <xf numFmtId="0" fontId="4" fillId="2" borderId="1" xfId="3" applyFont="1" applyFill="1" applyBorder="1" applyAlignment="1">
      <alignment horizontal="left" vertical="center" wrapText="1"/>
    </xf>
    <xf numFmtId="0" fontId="9" fillId="0" borderId="0" xfId="7" applyNumberFormat="1" applyFont="1" applyFill="1" applyAlignment="1">
      <alignment horizontal="center" vertical="center"/>
    </xf>
    <xf numFmtId="169" fontId="3" fillId="0" borderId="0" xfId="3" applyNumberFormat="1" applyFont="1" applyAlignment="1">
      <alignment vertical="center"/>
    </xf>
    <xf numFmtId="0" fontId="3" fillId="0" borderId="0" xfId="0" applyFont="1" applyAlignment="1">
      <alignment vertical="center"/>
    </xf>
    <xf numFmtId="164" fontId="3" fillId="0" borderId="0" xfId="7" applyFont="1" applyFill="1" applyAlignment="1">
      <alignment vertical="center"/>
    </xf>
    <xf numFmtId="167" fontId="3" fillId="0" borderId="0" xfId="6" applyNumberFormat="1" applyFont="1" applyFill="1" applyAlignment="1">
      <alignment vertical="center"/>
    </xf>
    <xf numFmtId="0" fontId="3" fillId="0" borderId="0" xfId="3" applyFont="1"/>
    <xf numFmtId="0" fontId="5" fillId="0" borderId="1" xfId="3" applyFont="1" applyBorder="1" applyAlignment="1">
      <alignment horizontal="center" vertical="center" wrapText="1"/>
    </xf>
    <xf numFmtId="0" fontId="3" fillId="0" borderId="1" xfId="4" applyFont="1" applyBorder="1" applyAlignment="1">
      <alignment horizontal="center" vertical="center"/>
    </xf>
    <xf numFmtId="169" fontId="3" fillId="0" borderId="1" xfId="1" applyNumberFormat="1" applyFont="1" applyFill="1" applyBorder="1" applyAlignment="1">
      <alignment horizontal="left" vertical="center" wrapText="1"/>
    </xf>
    <xf numFmtId="0" fontId="5" fillId="0" borderId="0" xfId="0" applyFont="1"/>
    <xf numFmtId="164" fontId="3" fillId="0" borderId="1" xfId="7" applyFont="1" applyFill="1" applyBorder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3" fillId="0" borderId="0" xfId="3" applyFont="1" applyAlignment="1">
      <alignment horizontal="center" vertical="center"/>
    </xf>
    <xf numFmtId="169" fontId="3" fillId="0" borderId="0" xfId="6" applyNumberFormat="1" applyFont="1" applyFill="1" applyAlignment="1">
      <alignment horizontal="center" vertical="center"/>
    </xf>
    <xf numFmtId="0" fontId="4" fillId="2" borderId="1" xfId="3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13" fillId="3" borderId="3" xfId="0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13" fillId="4" borderId="4" xfId="0" applyFont="1" applyFill="1" applyBorder="1" applyAlignment="1">
      <alignment horizontal="center" vertical="center" wrapText="1"/>
    </xf>
    <xf numFmtId="0" fontId="13" fillId="5" borderId="5" xfId="0" applyFont="1" applyFill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5" fillId="0" borderId="6" xfId="0" applyFont="1" applyBorder="1" applyAlignment="1">
      <alignment horizontal="right" vertical="center"/>
    </xf>
    <xf numFmtId="0" fontId="12" fillId="0" borderId="0" xfId="0" applyFont="1"/>
    <xf numFmtId="0" fontId="15" fillId="0" borderId="0" xfId="0" applyFont="1" applyAlignment="1">
      <alignment vertical="center"/>
    </xf>
    <xf numFmtId="0" fontId="13" fillId="5" borderId="0" xfId="0" applyFont="1" applyFill="1" applyAlignment="1">
      <alignment horizontal="right" vertical="center"/>
    </xf>
    <xf numFmtId="14" fontId="9" fillId="0" borderId="0" xfId="0" applyNumberFormat="1" applyFont="1" applyAlignment="1">
      <alignment horizontal="center" vertical="center"/>
    </xf>
  </cellXfs>
  <cellStyles count="9">
    <cellStyle name="Comma 2" xfId="1" xr:uid="{00000000-0005-0000-0000-000000000000}"/>
    <cellStyle name="Comma 3" xfId="5" xr:uid="{00000000-0005-0000-0000-000001000000}"/>
    <cellStyle name="Milliers" xfId="6" builtinId="3"/>
    <cellStyle name="Milliers [0]" xfId="7" builtinId="6"/>
    <cellStyle name="Normal" xfId="0" builtinId="0"/>
    <cellStyle name="Normal 2" xfId="2" xr:uid="{00000000-0005-0000-0000-000005000000}"/>
    <cellStyle name="Normal 2 2" xfId="3" xr:uid="{00000000-0005-0000-0000-000006000000}"/>
    <cellStyle name="Normal 4" xfId="8" xr:uid="{00000000-0005-0000-0000-000007000000}"/>
    <cellStyle name="Normal 5" xfId="4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285750</xdr:colOff>
      <xdr:row>0</xdr:row>
      <xdr:rowOff>85726</xdr:rowOff>
    </xdr:from>
    <xdr:to>
      <xdr:col>5</xdr:col>
      <xdr:colOff>733425</xdr:colOff>
      <xdr:row>7</xdr:row>
      <xdr:rowOff>47626</xdr:rowOff>
    </xdr:to>
    <xdr:sp macro="" textlink="">
      <xdr:nvSpPr>
        <xdr:cNvPr id="3" name="Rectangle à coins arrondis 1">
          <a:extLst>
            <a:ext uri="{FF2B5EF4-FFF2-40B4-BE49-F238E27FC236}">
              <a16:creationId xmlns:a16="http://schemas.microsoft.com/office/drawing/2014/main" id="{4603715F-7BC5-4A6C-906A-7C8B83D0EAF6}"/>
            </a:ext>
          </a:extLst>
        </xdr:cNvPr>
        <xdr:cNvSpPr/>
      </xdr:nvSpPr>
      <xdr:spPr>
        <a:xfrm>
          <a:off x="4619625" y="85726"/>
          <a:ext cx="2352675" cy="1428750"/>
        </a:xfrm>
        <a:prstGeom prst="round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l">
            <a:lnSpc>
              <a:spcPts val="1300"/>
            </a:lnSpc>
          </a:pPr>
          <a:r>
            <a:rPr lang="fr-FR" sz="1200">
              <a:latin typeface="Garamond" pitchFamily="18" charset="0"/>
              <a:cs typeface="Arial" pitchFamily="34" charset="0"/>
            </a:rPr>
            <a:t>CLIENT</a:t>
          </a:r>
          <a:r>
            <a:rPr lang="fr-FR" sz="1200" baseline="0">
              <a:latin typeface="Garamond" pitchFamily="18" charset="0"/>
              <a:cs typeface="Arial" pitchFamily="34" charset="0"/>
            </a:rPr>
            <a:t> </a:t>
          </a:r>
          <a:r>
            <a:rPr lang="fr-FR" sz="1200">
              <a:latin typeface="Garamond" pitchFamily="18" charset="0"/>
              <a:cs typeface="Arial" pitchFamily="34" charset="0"/>
            </a:rPr>
            <a:t>:</a:t>
          </a:r>
          <a:r>
            <a:rPr lang="fr-FR" sz="1200" baseline="0">
              <a:latin typeface="Garamond" pitchFamily="18" charset="0"/>
              <a:cs typeface="Arial" pitchFamily="34" charset="0"/>
            </a:rPr>
            <a:t>  </a:t>
          </a:r>
          <a:r>
            <a:rPr lang="fr-FR" sz="1200" b="1" baseline="0">
              <a:latin typeface="Garamond" pitchFamily="18" charset="0"/>
              <a:cs typeface="Arial" pitchFamily="34" charset="0"/>
            </a:rPr>
            <a:t>MONDI ABIDJAN </a:t>
          </a:r>
        </a:p>
        <a:p>
          <a:pPr algn="l">
            <a:lnSpc>
              <a:spcPts val="1300"/>
            </a:lnSpc>
          </a:pPr>
          <a:r>
            <a:rPr lang="fr-FR" sz="1200" b="1" baseline="0">
              <a:latin typeface="Garamond" pitchFamily="18" charset="0"/>
              <a:cs typeface="Arial" pitchFamily="34" charset="0"/>
            </a:rPr>
            <a:t> </a:t>
          </a:r>
          <a:r>
            <a:rPr lang="fr-FR" sz="1200">
              <a:solidFill>
                <a:sysClr val="windowText" lastClr="000000"/>
              </a:solidFill>
              <a:latin typeface="Garamond" pitchFamily="18" charset="0"/>
              <a:cs typeface="Arial" pitchFamily="34" charset="0"/>
            </a:rPr>
            <a:t>ADRESSE :</a:t>
          </a:r>
          <a:r>
            <a:rPr lang="fr-FR" sz="1200" baseline="0">
              <a:solidFill>
                <a:sysClr val="windowText" lastClr="000000"/>
              </a:solidFill>
              <a:latin typeface="Garamond" pitchFamily="18" charset="0"/>
              <a:cs typeface="Arial" pitchFamily="34" charset="0"/>
            </a:rPr>
            <a:t> 01 BP 5676 Abidjan 01</a:t>
          </a:r>
          <a:endParaRPr lang="fr-FR" sz="1200" b="1" baseline="0">
            <a:solidFill>
              <a:sysClr val="windowText" lastClr="000000"/>
            </a:solidFill>
            <a:latin typeface="Garamond" pitchFamily="18" charset="0"/>
            <a:cs typeface="Arial" pitchFamily="34" charset="0"/>
          </a:endParaRPr>
        </a:p>
        <a:p>
          <a:pPr algn="l">
            <a:lnSpc>
              <a:spcPts val="1300"/>
            </a:lnSpc>
          </a:pPr>
          <a:r>
            <a:rPr lang="fr-FR" sz="1200">
              <a:solidFill>
                <a:sysClr val="windowText" lastClr="000000"/>
              </a:solidFill>
              <a:latin typeface="Garamond" pitchFamily="18" charset="0"/>
              <a:cs typeface="Arial" pitchFamily="34" charset="0"/>
            </a:rPr>
            <a:t>TEL</a:t>
          </a:r>
          <a:r>
            <a:rPr lang="fr-FR" sz="1200" baseline="0">
              <a:solidFill>
                <a:sysClr val="windowText" lastClr="000000"/>
              </a:solidFill>
              <a:latin typeface="Garamond" pitchFamily="18" charset="0"/>
              <a:cs typeface="Arial" pitchFamily="34" charset="0"/>
            </a:rPr>
            <a:t>   :</a:t>
          </a:r>
          <a:r>
            <a:rPr lang="fr-FR" sz="1200">
              <a:solidFill>
                <a:sysClr val="windowText" lastClr="000000"/>
              </a:solidFill>
              <a:latin typeface="Garamond" pitchFamily="18" charset="0"/>
              <a:cs typeface="Arial" pitchFamily="34" charset="0"/>
            </a:rPr>
            <a:t> 225 05 75 29 29 02</a:t>
          </a:r>
        </a:p>
        <a:p>
          <a:pPr algn="l">
            <a:lnSpc>
              <a:spcPts val="1300"/>
            </a:lnSpc>
          </a:pPr>
          <a:r>
            <a:rPr lang="fr-FR" sz="1200" b="0">
              <a:solidFill>
                <a:sysClr val="windowText" lastClr="000000"/>
              </a:solidFill>
              <a:latin typeface="Garamond" pitchFamily="18" charset="0"/>
              <a:ea typeface="+mn-ea"/>
              <a:cs typeface="Arial" pitchFamily="34" charset="0"/>
            </a:rPr>
            <a:t>FAX  </a:t>
          </a:r>
          <a:r>
            <a:rPr lang="fr-FR" sz="1200" b="0" baseline="0">
              <a:solidFill>
                <a:sysClr val="windowText" lastClr="000000"/>
              </a:solidFill>
              <a:latin typeface="Garamond" pitchFamily="18" charset="0"/>
              <a:ea typeface="+mn-ea"/>
              <a:cs typeface="Arial" pitchFamily="34" charset="0"/>
            </a:rPr>
            <a:t> : </a:t>
          </a:r>
        </a:p>
        <a:p>
          <a:pPr algn="l">
            <a:lnSpc>
              <a:spcPts val="1300"/>
            </a:lnSpc>
          </a:pPr>
          <a:r>
            <a:rPr lang="fr-FR" sz="1200">
              <a:solidFill>
                <a:sysClr val="windowText" lastClr="000000"/>
              </a:solidFill>
              <a:latin typeface="Garamond" pitchFamily="18" charset="0"/>
              <a:cs typeface="Arial" pitchFamily="34" charset="0"/>
            </a:rPr>
            <a:t>N°CC</a:t>
          </a:r>
          <a:r>
            <a:rPr lang="fr-FR" sz="1200" baseline="0">
              <a:solidFill>
                <a:sysClr val="windowText" lastClr="000000"/>
              </a:solidFill>
              <a:latin typeface="Garamond" pitchFamily="18" charset="0"/>
              <a:cs typeface="Arial" pitchFamily="34" charset="0"/>
            </a:rPr>
            <a:t> </a:t>
          </a:r>
          <a:r>
            <a:rPr lang="fr-FR" sz="1200">
              <a:solidFill>
                <a:sysClr val="windowText" lastClr="000000"/>
              </a:solidFill>
              <a:latin typeface="Garamond" pitchFamily="18" charset="0"/>
              <a:cs typeface="Arial" pitchFamily="34" charset="0"/>
            </a:rPr>
            <a:t>: 1331525 L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533400</xdr:colOff>
      <xdr:row>22</xdr:row>
      <xdr:rowOff>104775</xdr:rowOff>
    </xdr:from>
    <xdr:to>
      <xdr:col>8</xdr:col>
      <xdr:colOff>219879</xdr:colOff>
      <xdr:row>45</xdr:row>
      <xdr:rowOff>38702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AD4F0934-400F-B776-522B-79505E273E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95400" y="4457700"/>
          <a:ext cx="5763429" cy="431542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88D400-6F29-4738-9FFC-4B63F606BF59}">
  <sheetPr>
    <tabColor rgb="FFFFC000"/>
  </sheetPr>
  <dimension ref="A1:L44"/>
  <sheetViews>
    <sheetView zoomScaleNormal="100" workbookViewId="0">
      <selection activeCell="H22" sqref="H22"/>
    </sheetView>
  </sheetViews>
  <sheetFormatPr baseColWidth="10" defaultColWidth="9.140625" defaultRowHeight="17.100000000000001" customHeight="1" x14ac:dyDescent="0.25"/>
  <cols>
    <col min="1" max="1" width="6.140625" style="7" customWidth="1"/>
    <col min="2" max="2" width="58.85546875" style="4" customWidth="1"/>
    <col min="3" max="3" width="10.85546875" style="4" customWidth="1"/>
    <col min="4" max="4" width="6.42578125" style="4" customWidth="1"/>
    <col min="5" max="5" width="11.28515625" style="12" customWidth="1"/>
    <col min="6" max="6" width="15.42578125" style="4" customWidth="1"/>
    <col min="7" max="7" width="12" style="33" customWidth="1"/>
    <col min="8" max="8" width="14.5703125" style="34" customWidth="1"/>
    <col min="9" max="9" width="10.42578125" style="35" customWidth="1"/>
    <col min="10" max="10" width="15.140625" style="4" customWidth="1"/>
    <col min="11" max="255" width="9.140625" style="4"/>
    <col min="256" max="256" width="8.42578125" style="4" customWidth="1"/>
    <col min="257" max="257" width="54.7109375" style="4" customWidth="1"/>
    <col min="258" max="258" width="7.85546875" style="4" customWidth="1"/>
    <col min="259" max="259" width="10" style="4" customWidth="1"/>
    <col min="260" max="260" width="20.5703125" style="4" customWidth="1"/>
    <col min="261" max="261" width="15.7109375" style="4" bestFit="1" customWidth="1"/>
    <col min="262" max="262" width="14.5703125" style="4" bestFit="1" customWidth="1"/>
    <col min="263" max="511" width="9.140625" style="4"/>
    <col min="512" max="512" width="8.42578125" style="4" customWidth="1"/>
    <col min="513" max="513" width="54.7109375" style="4" customWidth="1"/>
    <col min="514" max="514" width="7.85546875" style="4" customWidth="1"/>
    <col min="515" max="515" width="10" style="4" customWidth="1"/>
    <col min="516" max="516" width="20.5703125" style="4" customWidth="1"/>
    <col min="517" max="517" width="15.7109375" style="4" bestFit="1" customWidth="1"/>
    <col min="518" max="518" width="14.5703125" style="4" bestFit="1" customWidth="1"/>
    <col min="519" max="767" width="9.140625" style="4"/>
    <col min="768" max="768" width="8.42578125" style="4" customWidth="1"/>
    <col min="769" max="769" width="54.7109375" style="4" customWidth="1"/>
    <col min="770" max="770" width="7.85546875" style="4" customWidth="1"/>
    <col min="771" max="771" width="10" style="4" customWidth="1"/>
    <col min="772" max="772" width="20.5703125" style="4" customWidth="1"/>
    <col min="773" max="773" width="15.7109375" style="4" bestFit="1" customWidth="1"/>
    <col min="774" max="774" width="14.5703125" style="4" bestFit="1" customWidth="1"/>
    <col min="775" max="1023" width="9.140625" style="4"/>
    <col min="1024" max="1024" width="8.42578125" style="4" customWidth="1"/>
    <col min="1025" max="1025" width="54.7109375" style="4" customWidth="1"/>
    <col min="1026" max="1026" width="7.85546875" style="4" customWidth="1"/>
    <col min="1027" max="1027" width="10" style="4" customWidth="1"/>
    <col min="1028" max="1028" width="20.5703125" style="4" customWidth="1"/>
    <col min="1029" max="1029" width="15.7109375" style="4" bestFit="1" customWidth="1"/>
    <col min="1030" max="1030" width="14.5703125" style="4" bestFit="1" customWidth="1"/>
    <col min="1031" max="1279" width="9.140625" style="4"/>
    <col min="1280" max="1280" width="8.42578125" style="4" customWidth="1"/>
    <col min="1281" max="1281" width="54.7109375" style="4" customWidth="1"/>
    <col min="1282" max="1282" width="7.85546875" style="4" customWidth="1"/>
    <col min="1283" max="1283" width="10" style="4" customWidth="1"/>
    <col min="1284" max="1284" width="20.5703125" style="4" customWidth="1"/>
    <col min="1285" max="1285" width="15.7109375" style="4" bestFit="1" customWidth="1"/>
    <col min="1286" max="1286" width="14.5703125" style="4" bestFit="1" customWidth="1"/>
    <col min="1287" max="1535" width="9.140625" style="4"/>
    <col min="1536" max="1536" width="8.42578125" style="4" customWidth="1"/>
    <col min="1537" max="1537" width="54.7109375" style="4" customWidth="1"/>
    <col min="1538" max="1538" width="7.85546875" style="4" customWidth="1"/>
    <col min="1539" max="1539" width="10" style="4" customWidth="1"/>
    <col min="1540" max="1540" width="20.5703125" style="4" customWidth="1"/>
    <col min="1541" max="1541" width="15.7109375" style="4" bestFit="1" customWidth="1"/>
    <col min="1542" max="1542" width="14.5703125" style="4" bestFit="1" customWidth="1"/>
    <col min="1543" max="1791" width="9.140625" style="4"/>
    <col min="1792" max="1792" width="8.42578125" style="4" customWidth="1"/>
    <col min="1793" max="1793" width="54.7109375" style="4" customWidth="1"/>
    <col min="1794" max="1794" width="7.85546875" style="4" customWidth="1"/>
    <col min="1795" max="1795" width="10" style="4" customWidth="1"/>
    <col min="1796" max="1796" width="20.5703125" style="4" customWidth="1"/>
    <col min="1797" max="1797" width="15.7109375" style="4" bestFit="1" customWidth="1"/>
    <col min="1798" max="1798" width="14.5703125" style="4" bestFit="1" customWidth="1"/>
    <col min="1799" max="2047" width="9.140625" style="4"/>
    <col min="2048" max="2048" width="8.42578125" style="4" customWidth="1"/>
    <col min="2049" max="2049" width="54.7109375" style="4" customWidth="1"/>
    <col min="2050" max="2050" width="7.85546875" style="4" customWidth="1"/>
    <col min="2051" max="2051" width="10" style="4" customWidth="1"/>
    <col min="2052" max="2052" width="20.5703125" style="4" customWidth="1"/>
    <col min="2053" max="2053" width="15.7109375" style="4" bestFit="1" customWidth="1"/>
    <col min="2054" max="2054" width="14.5703125" style="4" bestFit="1" customWidth="1"/>
    <col min="2055" max="2303" width="9.140625" style="4"/>
    <col min="2304" max="2304" width="8.42578125" style="4" customWidth="1"/>
    <col min="2305" max="2305" width="54.7109375" style="4" customWidth="1"/>
    <col min="2306" max="2306" width="7.85546875" style="4" customWidth="1"/>
    <col min="2307" max="2307" width="10" style="4" customWidth="1"/>
    <col min="2308" max="2308" width="20.5703125" style="4" customWidth="1"/>
    <col min="2309" max="2309" width="15.7109375" style="4" bestFit="1" customWidth="1"/>
    <col min="2310" max="2310" width="14.5703125" style="4" bestFit="1" customWidth="1"/>
    <col min="2311" max="2559" width="9.140625" style="4"/>
    <col min="2560" max="2560" width="8.42578125" style="4" customWidth="1"/>
    <col min="2561" max="2561" width="54.7109375" style="4" customWidth="1"/>
    <col min="2562" max="2562" width="7.85546875" style="4" customWidth="1"/>
    <col min="2563" max="2563" width="10" style="4" customWidth="1"/>
    <col min="2564" max="2564" width="20.5703125" style="4" customWidth="1"/>
    <col min="2565" max="2565" width="15.7109375" style="4" bestFit="1" customWidth="1"/>
    <col min="2566" max="2566" width="14.5703125" style="4" bestFit="1" customWidth="1"/>
    <col min="2567" max="2815" width="9.140625" style="4"/>
    <col min="2816" max="2816" width="8.42578125" style="4" customWidth="1"/>
    <col min="2817" max="2817" width="54.7109375" style="4" customWidth="1"/>
    <col min="2818" max="2818" width="7.85546875" style="4" customWidth="1"/>
    <col min="2819" max="2819" width="10" style="4" customWidth="1"/>
    <col min="2820" max="2820" width="20.5703125" style="4" customWidth="1"/>
    <col min="2821" max="2821" width="15.7109375" style="4" bestFit="1" customWidth="1"/>
    <col min="2822" max="2822" width="14.5703125" style="4" bestFit="1" customWidth="1"/>
    <col min="2823" max="3071" width="9.140625" style="4"/>
    <col min="3072" max="3072" width="8.42578125" style="4" customWidth="1"/>
    <col min="3073" max="3073" width="54.7109375" style="4" customWidth="1"/>
    <col min="3074" max="3074" width="7.85546875" style="4" customWidth="1"/>
    <col min="3075" max="3075" width="10" style="4" customWidth="1"/>
    <col min="3076" max="3076" width="20.5703125" style="4" customWidth="1"/>
    <col min="3077" max="3077" width="15.7109375" style="4" bestFit="1" customWidth="1"/>
    <col min="3078" max="3078" width="14.5703125" style="4" bestFit="1" customWidth="1"/>
    <col min="3079" max="3327" width="9.140625" style="4"/>
    <col min="3328" max="3328" width="8.42578125" style="4" customWidth="1"/>
    <col min="3329" max="3329" width="54.7109375" style="4" customWidth="1"/>
    <col min="3330" max="3330" width="7.85546875" style="4" customWidth="1"/>
    <col min="3331" max="3331" width="10" style="4" customWidth="1"/>
    <col min="3332" max="3332" width="20.5703125" style="4" customWidth="1"/>
    <col min="3333" max="3333" width="15.7109375" style="4" bestFit="1" customWidth="1"/>
    <col min="3334" max="3334" width="14.5703125" style="4" bestFit="1" customWidth="1"/>
    <col min="3335" max="3583" width="9.140625" style="4"/>
    <col min="3584" max="3584" width="8.42578125" style="4" customWidth="1"/>
    <col min="3585" max="3585" width="54.7109375" style="4" customWidth="1"/>
    <col min="3586" max="3586" width="7.85546875" style="4" customWidth="1"/>
    <col min="3587" max="3587" width="10" style="4" customWidth="1"/>
    <col min="3588" max="3588" width="20.5703125" style="4" customWidth="1"/>
    <col min="3589" max="3589" width="15.7109375" style="4" bestFit="1" customWidth="1"/>
    <col min="3590" max="3590" width="14.5703125" style="4" bestFit="1" customWidth="1"/>
    <col min="3591" max="3839" width="9.140625" style="4"/>
    <col min="3840" max="3840" width="8.42578125" style="4" customWidth="1"/>
    <col min="3841" max="3841" width="54.7109375" style="4" customWidth="1"/>
    <col min="3842" max="3842" width="7.85546875" style="4" customWidth="1"/>
    <col min="3843" max="3843" width="10" style="4" customWidth="1"/>
    <col min="3844" max="3844" width="20.5703125" style="4" customWidth="1"/>
    <col min="3845" max="3845" width="15.7109375" style="4" bestFit="1" customWidth="1"/>
    <col min="3846" max="3846" width="14.5703125" style="4" bestFit="1" customWidth="1"/>
    <col min="3847" max="4095" width="9.140625" style="4"/>
    <col min="4096" max="4096" width="8.42578125" style="4" customWidth="1"/>
    <col min="4097" max="4097" width="54.7109375" style="4" customWidth="1"/>
    <col min="4098" max="4098" width="7.85546875" style="4" customWidth="1"/>
    <col min="4099" max="4099" width="10" style="4" customWidth="1"/>
    <col min="4100" max="4100" width="20.5703125" style="4" customWidth="1"/>
    <col min="4101" max="4101" width="15.7109375" style="4" bestFit="1" customWidth="1"/>
    <col min="4102" max="4102" width="14.5703125" style="4" bestFit="1" customWidth="1"/>
    <col min="4103" max="4351" width="9.140625" style="4"/>
    <col min="4352" max="4352" width="8.42578125" style="4" customWidth="1"/>
    <col min="4353" max="4353" width="54.7109375" style="4" customWidth="1"/>
    <col min="4354" max="4354" width="7.85546875" style="4" customWidth="1"/>
    <col min="4355" max="4355" width="10" style="4" customWidth="1"/>
    <col min="4356" max="4356" width="20.5703125" style="4" customWidth="1"/>
    <col min="4357" max="4357" width="15.7109375" style="4" bestFit="1" customWidth="1"/>
    <col min="4358" max="4358" width="14.5703125" style="4" bestFit="1" customWidth="1"/>
    <col min="4359" max="4607" width="9.140625" style="4"/>
    <col min="4608" max="4608" width="8.42578125" style="4" customWidth="1"/>
    <col min="4609" max="4609" width="54.7109375" style="4" customWidth="1"/>
    <col min="4610" max="4610" width="7.85546875" style="4" customWidth="1"/>
    <col min="4611" max="4611" width="10" style="4" customWidth="1"/>
    <col min="4612" max="4612" width="20.5703125" style="4" customWidth="1"/>
    <col min="4613" max="4613" width="15.7109375" style="4" bestFit="1" customWidth="1"/>
    <col min="4614" max="4614" width="14.5703125" style="4" bestFit="1" customWidth="1"/>
    <col min="4615" max="4863" width="9.140625" style="4"/>
    <col min="4864" max="4864" width="8.42578125" style="4" customWidth="1"/>
    <col min="4865" max="4865" width="54.7109375" style="4" customWidth="1"/>
    <col min="4866" max="4866" width="7.85546875" style="4" customWidth="1"/>
    <col min="4867" max="4867" width="10" style="4" customWidth="1"/>
    <col min="4868" max="4868" width="20.5703125" style="4" customWidth="1"/>
    <col min="4869" max="4869" width="15.7109375" style="4" bestFit="1" customWidth="1"/>
    <col min="4870" max="4870" width="14.5703125" style="4" bestFit="1" customWidth="1"/>
    <col min="4871" max="5119" width="9.140625" style="4"/>
    <col min="5120" max="5120" width="8.42578125" style="4" customWidth="1"/>
    <col min="5121" max="5121" width="54.7109375" style="4" customWidth="1"/>
    <col min="5122" max="5122" width="7.85546875" style="4" customWidth="1"/>
    <col min="5123" max="5123" width="10" style="4" customWidth="1"/>
    <col min="5124" max="5124" width="20.5703125" style="4" customWidth="1"/>
    <col min="5125" max="5125" width="15.7109375" style="4" bestFit="1" customWidth="1"/>
    <col min="5126" max="5126" width="14.5703125" style="4" bestFit="1" customWidth="1"/>
    <col min="5127" max="5375" width="9.140625" style="4"/>
    <col min="5376" max="5376" width="8.42578125" style="4" customWidth="1"/>
    <col min="5377" max="5377" width="54.7109375" style="4" customWidth="1"/>
    <col min="5378" max="5378" width="7.85546875" style="4" customWidth="1"/>
    <col min="5379" max="5379" width="10" style="4" customWidth="1"/>
    <col min="5380" max="5380" width="20.5703125" style="4" customWidth="1"/>
    <col min="5381" max="5381" width="15.7109375" style="4" bestFit="1" customWidth="1"/>
    <col min="5382" max="5382" width="14.5703125" style="4" bestFit="1" customWidth="1"/>
    <col min="5383" max="5631" width="9.140625" style="4"/>
    <col min="5632" max="5632" width="8.42578125" style="4" customWidth="1"/>
    <col min="5633" max="5633" width="54.7109375" style="4" customWidth="1"/>
    <col min="5634" max="5634" width="7.85546875" style="4" customWidth="1"/>
    <col min="5635" max="5635" width="10" style="4" customWidth="1"/>
    <col min="5636" max="5636" width="20.5703125" style="4" customWidth="1"/>
    <col min="5637" max="5637" width="15.7109375" style="4" bestFit="1" customWidth="1"/>
    <col min="5638" max="5638" width="14.5703125" style="4" bestFit="1" customWidth="1"/>
    <col min="5639" max="5887" width="9.140625" style="4"/>
    <col min="5888" max="5888" width="8.42578125" style="4" customWidth="1"/>
    <col min="5889" max="5889" width="54.7109375" style="4" customWidth="1"/>
    <col min="5890" max="5890" width="7.85546875" style="4" customWidth="1"/>
    <col min="5891" max="5891" width="10" style="4" customWidth="1"/>
    <col min="5892" max="5892" width="20.5703125" style="4" customWidth="1"/>
    <col min="5893" max="5893" width="15.7109375" style="4" bestFit="1" customWidth="1"/>
    <col min="5894" max="5894" width="14.5703125" style="4" bestFit="1" customWidth="1"/>
    <col min="5895" max="6143" width="9.140625" style="4"/>
    <col min="6144" max="6144" width="8.42578125" style="4" customWidth="1"/>
    <col min="6145" max="6145" width="54.7109375" style="4" customWidth="1"/>
    <col min="6146" max="6146" width="7.85546875" style="4" customWidth="1"/>
    <col min="6147" max="6147" width="10" style="4" customWidth="1"/>
    <col min="6148" max="6148" width="20.5703125" style="4" customWidth="1"/>
    <col min="6149" max="6149" width="15.7109375" style="4" bestFit="1" customWidth="1"/>
    <col min="6150" max="6150" width="14.5703125" style="4" bestFit="1" customWidth="1"/>
    <col min="6151" max="6399" width="9.140625" style="4"/>
    <col min="6400" max="6400" width="8.42578125" style="4" customWidth="1"/>
    <col min="6401" max="6401" width="54.7109375" style="4" customWidth="1"/>
    <col min="6402" max="6402" width="7.85546875" style="4" customWidth="1"/>
    <col min="6403" max="6403" width="10" style="4" customWidth="1"/>
    <col min="6404" max="6404" width="20.5703125" style="4" customWidth="1"/>
    <col min="6405" max="6405" width="15.7109375" style="4" bestFit="1" customWidth="1"/>
    <col min="6406" max="6406" width="14.5703125" style="4" bestFit="1" customWidth="1"/>
    <col min="6407" max="6655" width="9.140625" style="4"/>
    <col min="6656" max="6656" width="8.42578125" style="4" customWidth="1"/>
    <col min="6657" max="6657" width="54.7109375" style="4" customWidth="1"/>
    <col min="6658" max="6658" width="7.85546875" style="4" customWidth="1"/>
    <col min="6659" max="6659" width="10" style="4" customWidth="1"/>
    <col min="6660" max="6660" width="20.5703125" style="4" customWidth="1"/>
    <col min="6661" max="6661" width="15.7109375" style="4" bestFit="1" customWidth="1"/>
    <col min="6662" max="6662" width="14.5703125" style="4" bestFit="1" customWidth="1"/>
    <col min="6663" max="6911" width="9.140625" style="4"/>
    <col min="6912" max="6912" width="8.42578125" style="4" customWidth="1"/>
    <col min="6913" max="6913" width="54.7109375" style="4" customWidth="1"/>
    <col min="6914" max="6914" width="7.85546875" style="4" customWidth="1"/>
    <col min="6915" max="6915" width="10" style="4" customWidth="1"/>
    <col min="6916" max="6916" width="20.5703125" style="4" customWidth="1"/>
    <col min="6917" max="6917" width="15.7109375" style="4" bestFit="1" customWidth="1"/>
    <col min="6918" max="6918" width="14.5703125" style="4" bestFit="1" customWidth="1"/>
    <col min="6919" max="7167" width="9.140625" style="4"/>
    <col min="7168" max="7168" width="8.42578125" style="4" customWidth="1"/>
    <col min="7169" max="7169" width="54.7109375" style="4" customWidth="1"/>
    <col min="7170" max="7170" width="7.85546875" style="4" customWidth="1"/>
    <col min="7171" max="7171" width="10" style="4" customWidth="1"/>
    <col min="7172" max="7172" width="20.5703125" style="4" customWidth="1"/>
    <col min="7173" max="7173" width="15.7109375" style="4" bestFit="1" customWidth="1"/>
    <col min="7174" max="7174" width="14.5703125" style="4" bestFit="1" customWidth="1"/>
    <col min="7175" max="7423" width="9.140625" style="4"/>
    <col min="7424" max="7424" width="8.42578125" style="4" customWidth="1"/>
    <col min="7425" max="7425" width="54.7109375" style="4" customWidth="1"/>
    <col min="7426" max="7426" width="7.85546875" style="4" customWidth="1"/>
    <col min="7427" max="7427" width="10" style="4" customWidth="1"/>
    <col min="7428" max="7428" width="20.5703125" style="4" customWidth="1"/>
    <col min="7429" max="7429" width="15.7109375" style="4" bestFit="1" customWidth="1"/>
    <col min="7430" max="7430" width="14.5703125" style="4" bestFit="1" customWidth="1"/>
    <col min="7431" max="7679" width="9.140625" style="4"/>
    <col min="7680" max="7680" width="8.42578125" style="4" customWidth="1"/>
    <col min="7681" max="7681" width="54.7109375" style="4" customWidth="1"/>
    <col min="7682" max="7682" width="7.85546875" style="4" customWidth="1"/>
    <col min="7683" max="7683" width="10" style="4" customWidth="1"/>
    <col min="7684" max="7684" width="20.5703125" style="4" customWidth="1"/>
    <col min="7685" max="7685" width="15.7109375" style="4" bestFit="1" customWidth="1"/>
    <col min="7686" max="7686" width="14.5703125" style="4" bestFit="1" customWidth="1"/>
    <col min="7687" max="7935" width="9.140625" style="4"/>
    <col min="7936" max="7936" width="8.42578125" style="4" customWidth="1"/>
    <col min="7937" max="7937" width="54.7109375" style="4" customWidth="1"/>
    <col min="7938" max="7938" width="7.85546875" style="4" customWidth="1"/>
    <col min="7939" max="7939" width="10" style="4" customWidth="1"/>
    <col min="7940" max="7940" width="20.5703125" style="4" customWidth="1"/>
    <col min="7941" max="7941" width="15.7109375" style="4" bestFit="1" customWidth="1"/>
    <col min="7942" max="7942" width="14.5703125" style="4" bestFit="1" customWidth="1"/>
    <col min="7943" max="8191" width="9.140625" style="4"/>
    <col min="8192" max="8192" width="8.42578125" style="4" customWidth="1"/>
    <col min="8193" max="8193" width="54.7109375" style="4" customWidth="1"/>
    <col min="8194" max="8194" width="7.85546875" style="4" customWidth="1"/>
    <col min="8195" max="8195" width="10" style="4" customWidth="1"/>
    <col min="8196" max="8196" width="20.5703125" style="4" customWidth="1"/>
    <col min="8197" max="8197" width="15.7109375" style="4" bestFit="1" customWidth="1"/>
    <col min="8198" max="8198" width="14.5703125" style="4" bestFit="1" customWidth="1"/>
    <col min="8199" max="8447" width="9.140625" style="4"/>
    <col min="8448" max="8448" width="8.42578125" style="4" customWidth="1"/>
    <col min="8449" max="8449" width="54.7109375" style="4" customWidth="1"/>
    <col min="8450" max="8450" width="7.85546875" style="4" customWidth="1"/>
    <col min="8451" max="8451" width="10" style="4" customWidth="1"/>
    <col min="8452" max="8452" width="20.5703125" style="4" customWidth="1"/>
    <col min="8453" max="8453" width="15.7109375" style="4" bestFit="1" customWidth="1"/>
    <col min="8454" max="8454" width="14.5703125" style="4" bestFit="1" customWidth="1"/>
    <col min="8455" max="8703" width="9.140625" style="4"/>
    <col min="8704" max="8704" width="8.42578125" style="4" customWidth="1"/>
    <col min="8705" max="8705" width="54.7109375" style="4" customWidth="1"/>
    <col min="8706" max="8706" width="7.85546875" style="4" customWidth="1"/>
    <col min="8707" max="8707" width="10" style="4" customWidth="1"/>
    <col min="8708" max="8708" width="20.5703125" style="4" customWidth="1"/>
    <col min="8709" max="8709" width="15.7109375" style="4" bestFit="1" customWidth="1"/>
    <col min="8710" max="8710" width="14.5703125" style="4" bestFit="1" customWidth="1"/>
    <col min="8711" max="8959" width="9.140625" style="4"/>
    <col min="8960" max="8960" width="8.42578125" style="4" customWidth="1"/>
    <col min="8961" max="8961" width="54.7109375" style="4" customWidth="1"/>
    <col min="8962" max="8962" width="7.85546875" style="4" customWidth="1"/>
    <col min="8963" max="8963" width="10" style="4" customWidth="1"/>
    <col min="8964" max="8964" width="20.5703125" style="4" customWidth="1"/>
    <col min="8965" max="8965" width="15.7109375" style="4" bestFit="1" customWidth="1"/>
    <col min="8966" max="8966" width="14.5703125" style="4" bestFit="1" customWidth="1"/>
    <col min="8967" max="9215" width="9.140625" style="4"/>
    <col min="9216" max="9216" width="8.42578125" style="4" customWidth="1"/>
    <col min="9217" max="9217" width="54.7109375" style="4" customWidth="1"/>
    <col min="9218" max="9218" width="7.85546875" style="4" customWidth="1"/>
    <col min="9219" max="9219" width="10" style="4" customWidth="1"/>
    <col min="9220" max="9220" width="20.5703125" style="4" customWidth="1"/>
    <col min="9221" max="9221" width="15.7109375" style="4" bestFit="1" customWidth="1"/>
    <col min="9222" max="9222" width="14.5703125" style="4" bestFit="1" customWidth="1"/>
    <col min="9223" max="9471" width="9.140625" style="4"/>
    <col min="9472" max="9472" width="8.42578125" style="4" customWidth="1"/>
    <col min="9473" max="9473" width="54.7109375" style="4" customWidth="1"/>
    <col min="9474" max="9474" width="7.85546875" style="4" customWidth="1"/>
    <col min="9475" max="9475" width="10" style="4" customWidth="1"/>
    <col min="9476" max="9476" width="20.5703125" style="4" customWidth="1"/>
    <col min="9477" max="9477" width="15.7109375" style="4" bestFit="1" customWidth="1"/>
    <col min="9478" max="9478" width="14.5703125" style="4" bestFit="1" customWidth="1"/>
    <col min="9479" max="9727" width="9.140625" style="4"/>
    <col min="9728" max="9728" width="8.42578125" style="4" customWidth="1"/>
    <col min="9729" max="9729" width="54.7109375" style="4" customWidth="1"/>
    <col min="9730" max="9730" width="7.85546875" style="4" customWidth="1"/>
    <col min="9731" max="9731" width="10" style="4" customWidth="1"/>
    <col min="9732" max="9732" width="20.5703125" style="4" customWidth="1"/>
    <col min="9733" max="9733" width="15.7109375" style="4" bestFit="1" customWidth="1"/>
    <col min="9734" max="9734" width="14.5703125" style="4" bestFit="1" customWidth="1"/>
    <col min="9735" max="9983" width="9.140625" style="4"/>
    <col min="9984" max="9984" width="8.42578125" style="4" customWidth="1"/>
    <col min="9985" max="9985" width="54.7109375" style="4" customWidth="1"/>
    <col min="9986" max="9986" width="7.85546875" style="4" customWidth="1"/>
    <col min="9987" max="9987" width="10" style="4" customWidth="1"/>
    <col min="9988" max="9988" width="20.5703125" style="4" customWidth="1"/>
    <col min="9989" max="9989" width="15.7109375" style="4" bestFit="1" customWidth="1"/>
    <col min="9990" max="9990" width="14.5703125" style="4" bestFit="1" customWidth="1"/>
    <col min="9991" max="10239" width="9.140625" style="4"/>
    <col min="10240" max="10240" width="8.42578125" style="4" customWidth="1"/>
    <col min="10241" max="10241" width="54.7109375" style="4" customWidth="1"/>
    <col min="10242" max="10242" width="7.85546875" style="4" customWidth="1"/>
    <col min="10243" max="10243" width="10" style="4" customWidth="1"/>
    <col min="10244" max="10244" width="20.5703125" style="4" customWidth="1"/>
    <col min="10245" max="10245" width="15.7109375" style="4" bestFit="1" customWidth="1"/>
    <col min="10246" max="10246" width="14.5703125" style="4" bestFit="1" customWidth="1"/>
    <col min="10247" max="10495" width="9.140625" style="4"/>
    <col min="10496" max="10496" width="8.42578125" style="4" customWidth="1"/>
    <col min="10497" max="10497" width="54.7109375" style="4" customWidth="1"/>
    <col min="10498" max="10498" width="7.85546875" style="4" customWidth="1"/>
    <col min="10499" max="10499" width="10" style="4" customWidth="1"/>
    <col min="10500" max="10500" width="20.5703125" style="4" customWidth="1"/>
    <col min="10501" max="10501" width="15.7109375" style="4" bestFit="1" customWidth="1"/>
    <col min="10502" max="10502" width="14.5703125" style="4" bestFit="1" customWidth="1"/>
    <col min="10503" max="10751" width="9.140625" style="4"/>
    <col min="10752" max="10752" width="8.42578125" style="4" customWidth="1"/>
    <col min="10753" max="10753" width="54.7109375" style="4" customWidth="1"/>
    <col min="10754" max="10754" width="7.85546875" style="4" customWidth="1"/>
    <col min="10755" max="10755" width="10" style="4" customWidth="1"/>
    <col min="10756" max="10756" width="20.5703125" style="4" customWidth="1"/>
    <col min="10757" max="10757" width="15.7109375" style="4" bestFit="1" customWidth="1"/>
    <col min="10758" max="10758" width="14.5703125" style="4" bestFit="1" customWidth="1"/>
    <col min="10759" max="11007" width="9.140625" style="4"/>
    <col min="11008" max="11008" width="8.42578125" style="4" customWidth="1"/>
    <col min="11009" max="11009" width="54.7109375" style="4" customWidth="1"/>
    <col min="11010" max="11010" width="7.85546875" style="4" customWidth="1"/>
    <col min="11011" max="11011" width="10" style="4" customWidth="1"/>
    <col min="11012" max="11012" width="20.5703125" style="4" customWidth="1"/>
    <col min="11013" max="11013" width="15.7109375" style="4" bestFit="1" customWidth="1"/>
    <col min="11014" max="11014" width="14.5703125" style="4" bestFit="1" customWidth="1"/>
    <col min="11015" max="11263" width="9.140625" style="4"/>
    <col min="11264" max="11264" width="8.42578125" style="4" customWidth="1"/>
    <col min="11265" max="11265" width="54.7109375" style="4" customWidth="1"/>
    <col min="11266" max="11266" width="7.85546875" style="4" customWidth="1"/>
    <col min="11267" max="11267" width="10" style="4" customWidth="1"/>
    <col min="11268" max="11268" width="20.5703125" style="4" customWidth="1"/>
    <col min="11269" max="11269" width="15.7109375" style="4" bestFit="1" customWidth="1"/>
    <col min="11270" max="11270" width="14.5703125" style="4" bestFit="1" customWidth="1"/>
    <col min="11271" max="11519" width="9.140625" style="4"/>
    <col min="11520" max="11520" width="8.42578125" style="4" customWidth="1"/>
    <col min="11521" max="11521" width="54.7109375" style="4" customWidth="1"/>
    <col min="11522" max="11522" width="7.85546875" style="4" customWidth="1"/>
    <col min="11523" max="11523" width="10" style="4" customWidth="1"/>
    <col min="11524" max="11524" width="20.5703125" style="4" customWidth="1"/>
    <col min="11525" max="11525" width="15.7109375" style="4" bestFit="1" customWidth="1"/>
    <col min="11526" max="11526" width="14.5703125" style="4" bestFit="1" customWidth="1"/>
    <col min="11527" max="11775" width="9.140625" style="4"/>
    <col min="11776" max="11776" width="8.42578125" style="4" customWidth="1"/>
    <col min="11777" max="11777" width="54.7109375" style="4" customWidth="1"/>
    <col min="11778" max="11778" width="7.85546875" style="4" customWidth="1"/>
    <col min="11779" max="11779" width="10" style="4" customWidth="1"/>
    <col min="11780" max="11780" width="20.5703125" style="4" customWidth="1"/>
    <col min="11781" max="11781" width="15.7109375" style="4" bestFit="1" customWidth="1"/>
    <col min="11782" max="11782" width="14.5703125" style="4" bestFit="1" customWidth="1"/>
    <col min="11783" max="12031" width="9.140625" style="4"/>
    <col min="12032" max="12032" width="8.42578125" style="4" customWidth="1"/>
    <col min="12033" max="12033" width="54.7109375" style="4" customWidth="1"/>
    <col min="12034" max="12034" width="7.85546875" style="4" customWidth="1"/>
    <col min="12035" max="12035" width="10" style="4" customWidth="1"/>
    <col min="12036" max="12036" width="20.5703125" style="4" customWidth="1"/>
    <col min="12037" max="12037" width="15.7109375" style="4" bestFit="1" customWidth="1"/>
    <col min="12038" max="12038" width="14.5703125" style="4" bestFit="1" customWidth="1"/>
    <col min="12039" max="12287" width="9.140625" style="4"/>
    <col min="12288" max="12288" width="8.42578125" style="4" customWidth="1"/>
    <col min="12289" max="12289" width="54.7109375" style="4" customWidth="1"/>
    <col min="12290" max="12290" width="7.85546875" style="4" customWidth="1"/>
    <col min="12291" max="12291" width="10" style="4" customWidth="1"/>
    <col min="12292" max="12292" width="20.5703125" style="4" customWidth="1"/>
    <col min="12293" max="12293" width="15.7109375" style="4" bestFit="1" customWidth="1"/>
    <col min="12294" max="12294" width="14.5703125" style="4" bestFit="1" customWidth="1"/>
    <col min="12295" max="12543" width="9.140625" style="4"/>
    <col min="12544" max="12544" width="8.42578125" style="4" customWidth="1"/>
    <col min="12545" max="12545" width="54.7109375" style="4" customWidth="1"/>
    <col min="12546" max="12546" width="7.85546875" style="4" customWidth="1"/>
    <col min="12547" max="12547" width="10" style="4" customWidth="1"/>
    <col min="12548" max="12548" width="20.5703125" style="4" customWidth="1"/>
    <col min="12549" max="12549" width="15.7109375" style="4" bestFit="1" customWidth="1"/>
    <col min="12550" max="12550" width="14.5703125" style="4" bestFit="1" customWidth="1"/>
    <col min="12551" max="12799" width="9.140625" style="4"/>
    <col min="12800" max="12800" width="8.42578125" style="4" customWidth="1"/>
    <col min="12801" max="12801" width="54.7109375" style="4" customWidth="1"/>
    <col min="12802" max="12802" width="7.85546875" style="4" customWidth="1"/>
    <col min="12803" max="12803" width="10" style="4" customWidth="1"/>
    <col min="12804" max="12804" width="20.5703125" style="4" customWidth="1"/>
    <col min="12805" max="12805" width="15.7109375" style="4" bestFit="1" customWidth="1"/>
    <col min="12806" max="12806" width="14.5703125" style="4" bestFit="1" customWidth="1"/>
    <col min="12807" max="13055" width="9.140625" style="4"/>
    <col min="13056" max="13056" width="8.42578125" style="4" customWidth="1"/>
    <col min="13057" max="13057" width="54.7109375" style="4" customWidth="1"/>
    <col min="13058" max="13058" width="7.85546875" style="4" customWidth="1"/>
    <col min="13059" max="13059" width="10" style="4" customWidth="1"/>
    <col min="13060" max="13060" width="20.5703125" style="4" customWidth="1"/>
    <col min="13061" max="13061" width="15.7109375" style="4" bestFit="1" customWidth="1"/>
    <col min="13062" max="13062" width="14.5703125" style="4" bestFit="1" customWidth="1"/>
    <col min="13063" max="13311" width="9.140625" style="4"/>
    <col min="13312" max="13312" width="8.42578125" style="4" customWidth="1"/>
    <col min="13313" max="13313" width="54.7109375" style="4" customWidth="1"/>
    <col min="13314" max="13314" width="7.85546875" style="4" customWidth="1"/>
    <col min="13315" max="13315" width="10" style="4" customWidth="1"/>
    <col min="13316" max="13316" width="20.5703125" style="4" customWidth="1"/>
    <col min="13317" max="13317" width="15.7109375" style="4" bestFit="1" customWidth="1"/>
    <col min="13318" max="13318" width="14.5703125" style="4" bestFit="1" customWidth="1"/>
    <col min="13319" max="13567" width="9.140625" style="4"/>
    <col min="13568" max="13568" width="8.42578125" style="4" customWidth="1"/>
    <col min="13569" max="13569" width="54.7109375" style="4" customWidth="1"/>
    <col min="13570" max="13570" width="7.85546875" style="4" customWidth="1"/>
    <col min="13571" max="13571" width="10" style="4" customWidth="1"/>
    <col min="13572" max="13572" width="20.5703125" style="4" customWidth="1"/>
    <col min="13573" max="13573" width="15.7109375" style="4" bestFit="1" customWidth="1"/>
    <col min="13574" max="13574" width="14.5703125" style="4" bestFit="1" customWidth="1"/>
    <col min="13575" max="13823" width="9.140625" style="4"/>
    <col min="13824" max="13824" width="8.42578125" style="4" customWidth="1"/>
    <col min="13825" max="13825" width="54.7109375" style="4" customWidth="1"/>
    <col min="13826" max="13826" width="7.85546875" style="4" customWidth="1"/>
    <col min="13827" max="13827" width="10" style="4" customWidth="1"/>
    <col min="13828" max="13828" width="20.5703125" style="4" customWidth="1"/>
    <col min="13829" max="13829" width="15.7109375" style="4" bestFit="1" customWidth="1"/>
    <col min="13830" max="13830" width="14.5703125" style="4" bestFit="1" customWidth="1"/>
    <col min="13831" max="14079" width="9.140625" style="4"/>
    <col min="14080" max="14080" width="8.42578125" style="4" customWidth="1"/>
    <col min="14081" max="14081" width="54.7109375" style="4" customWidth="1"/>
    <col min="14082" max="14082" width="7.85546875" style="4" customWidth="1"/>
    <col min="14083" max="14083" width="10" style="4" customWidth="1"/>
    <col min="14084" max="14084" width="20.5703125" style="4" customWidth="1"/>
    <col min="14085" max="14085" width="15.7109375" style="4" bestFit="1" customWidth="1"/>
    <col min="14086" max="14086" width="14.5703125" style="4" bestFit="1" customWidth="1"/>
    <col min="14087" max="14335" width="9.140625" style="4"/>
    <col min="14336" max="14336" width="8.42578125" style="4" customWidth="1"/>
    <col min="14337" max="14337" width="54.7109375" style="4" customWidth="1"/>
    <col min="14338" max="14338" width="7.85546875" style="4" customWidth="1"/>
    <col min="14339" max="14339" width="10" style="4" customWidth="1"/>
    <col min="14340" max="14340" width="20.5703125" style="4" customWidth="1"/>
    <col min="14341" max="14341" width="15.7109375" style="4" bestFit="1" customWidth="1"/>
    <col min="14342" max="14342" width="14.5703125" style="4" bestFit="1" customWidth="1"/>
    <col min="14343" max="14591" width="9.140625" style="4"/>
    <col min="14592" max="14592" width="8.42578125" style="4" customWidth="1"/>
    <col min="14593" max="14593" width="54.7109375" style="4" customWidth="1"/>
    <col min="14594" max="14594" width="7.85546875" style="4" customWidth="1"/>
    <col min="14595" max="14595" width="10" style="4" customWidth="1"/>
    <col min="14596" max="14596" width="20.5703125" style="4" customWidth="1"/>
    <col min="14597" max="14597" width="15.7109375" style="4" bestFit="1" customWidth="1"/>
    <col min="14598" max="14598" width="14.5703125" style="4" bestFit="1" customWidth="1"/>
    <col min="14599" max="14847" width="9.140625" style="4"/>
    <col min="14848" max="14848" width="8.42578125" style="4" customWidth="1"/>
    <col min="14849" max="14849" width="54.7109375" style="4" customWidth="1"/>
    <col min="14850" max="14850" width="7.85546875" style="4" customWidth="1"/>
    <col min="14851" max="14851" width="10" style="4" customWidth="1"/>
    <col min="14852" max="14852" width="20.5703125" style="4" customWidth="1"/>
    <col min="14853" max="14853" width="15.7109375" style="4" bestFit="1" customWidth="1"/>
    <col min="14854" max="14854" width="14.5703125" style="4" bestFit="1" customWidth="1"/>
    <col min="14855" max="15103" width="9.140625" style="4"/>
    <col min="15104" max="15104" width="8.42578125" style="4" customWidth="1"/>
    <col min="15105" max="15105" width="54.7109375" style="4" customWidth="1"/>
    <col min="15106" max="15106" width="7.85546875" style="4" customWidth="1"/>
    <col min="15107" max="15107" width="10" style="4" customWidth="1"/>
    <col min="15108" max="15108" width="20.5703125" style="4" customWidth="1"/>
    <col min="15109" max="15109" width="15.7109375" style="4" bestFit="1" customWidth="1"/>
    <col min="15110" max="15110" width="14.5703125" style="4" bestFit="1" customWidth="1"/>
    <col min="15111" max="15359" width="9.140625" style="4"/>
    <col min="15360" max="15360" width="8.42578125" style="4" customWidth="1"/>
    <col min="15361" max="15361" width="54.7109375" style="4" customWidth="1"/>
    <col min="15362" max="15362" width="7.85546875" style="4" customWidth="1"/>
    <col min="15363" max="15363" width="10" style="4" customWidth="1"/>
    <col min="15364" max="15364" width="20.5703125" style="4" customWidth="1"/>
    <col min="15365" max="15365" width="15.7109375" style="4" bestFit="1" customWidth="1"/>
    <col min="15366" max="15366" width="14.5703125" style="4" bestFit="1" customWidth="1"/>
    <col min="15367" max="15615" width="9.140625" style="4"/>
    <col min="15616" max="15616" width="8.42578125" style="4" customWidth="1"/>
    <col min="15617" max="15617" width="54.7109375" style="4" customWidth="1"/>
    <col min="15618" max="15618" width="7.85546875" style="4" customWidth="1"/>
    <col min="15619" max="15619" width="10" style="4" customWidth="1"/>
    <col min="15620" max="15620" width="20.5703125" style="4" customWidth="1"/>
    <col min="15621" max="15621" width="15.7109375" style="4" bestFit="1" customWidth="1"/>
    <col min="15622" max="15622" width="14.5703125" style="4" bestFit="1" customWidth="1"/>
    <col min="15623" max="15871" width="9.140625" style="4"/>
    <col min="15872" max="15872" width="8.42578125" style="4" customWidth="1"/>
    <col min="15873" max="15873" width="54.7109375" style="4" customWidth="1"/>
    <col min="15874" max="15874" width="7.85546875" style="4" customWidth="1"/>
    <col min="15875" max="15875" width="10" style="4" customWidth="1"/>
    <col min="15876" max="15876" width="20.5703125" style="4" customWidth="1"/>
    <col min="15877" max="15877" width="15.7109375" style="4" bestFit="1" customWidth="1"/>
    <col min="15878" max="15878" width="14.5703125" style="4" bestFit="1" customWidth="1"/>
    <col min="15879" max="16127" width="9.140625" style="4"/>
    <col min="16128" max="16128" width="8.42578125" style="4" customWidth="1"/>
    <col min="16129" max="16129" width="54.7109375" style="4" customWidth="1"/>
    <col min="16130" max="16130" width="7.85546875" style="4" customWidth="1"/>
    <col min="16131" max="16131" width="10" style="4" customWidth="1"/>
    <col min="16132" max="16132" width="20.5703125" style="4" customWidth="1"/>
    <col min="16133" max="16133" width="15.7109375" style="4" bestFit="1" customWidth="1"/>
    <col min="16134" max="16134" width="14.5703125" style="4" bestFit="1" customWidth="1"/>
    <col min="16135" max="16384" width="9.140625" style="4"/>
  </cols>
  <sheetData>
    <row r="1" spans="1:10" ht="17.100000000000001" customHeight="1" x14ac:dyDescent="0.25">
      <c r="A1" s="1"/>
      <c r="B1" s="1"/>
      <c r="C1" s="1"/>
      <c r="D1" s="1"/>
      <c r="E1" s="2"/>
      <c r="F1" s="3"/>
    </row>
    <row r="2" spans="1:10" s="72" customFormat="1" ht="17.100000000000001" customHeight="1" x14ac:dyDescent="0.25">
      <c r="A2" s="69"/>
      <c r="B2" s="69"/>
      <c r="C2" s="69"/>
      <c r="D2" s="69"/>
      <c r="E2" s="70"/>
      <c r="F2" s="71"/>
      <c r="G2" s="33"/>
      <c r="H2" s="34"/>
      <c r="I2" s="79"/>
    </row>
    <row r="3" spans="1:10" ht="17.100000000000001" customHeight="1" x14ac:dyDescent="0.25">
      <c r="B3" s="1"/>
      <c r="C3" s="1"/>
      <c r="D3" s="1"/>
      <c r="E3" s="2"/>
      <c r="F3" s="3"/>
    </row>
    <row r="4" spans="1:10" ht="17.100000000000001" customHeight="1" x14ac:dyDescent="0.25">
      <c r="A4" s="5"/>
      <c r="B4" s="1"/>
      <c r="C4" s="1"/>
      <c r="D4" s="1"/>
      <c r="E4" s="2"/>
      <c r="F4" s="3"/>
    </row>
    <row r="5" spans="1:10" s="15" customFormat="1" ht="17.100000000000001" customHeight="1" x14ac:dyDescent="0.25">
      <c r="A5" s="5" t="s">
        <v>35</v>
      </c>
      <c r="B5" s="13"/>
      <c r="C5" s="13"/>
      <c r="D5" s="14"/>
      <c r="E5" s="2"/>
      <c r="F5" s="21"/>
      <c r="G5" s="36"/>
      <c r="H5" s="37"/>
      <c r="I5" s="18"/>
    </row>
    <row r="6" spans="1:10" s="15" customFormat="1" ht="17.100000000000001" customHeight="1" x14ac:dyDescent="0.25">
      <c r="A6" s="19"/>
      <c r="B6" s="13"/>
      <c r="C6" s="13"/>
      <c r="D6" s="14"/>
      <c r="E6" s="2"/>
      <c r="F6" s="21"/>
      <c r="G6" s="36"/>
      <c r="H6" s="37"/>
      <c r="I6" s="18"/>
    </row>
    <row r="7" spans="1:10" s="15" customFormat="1" ht="17.100000000000001" customHeight="1" x14ac:dyDescent="0.25">
      <c r="A7" s="38"/>
      <c r="B7" s="18"/>
      <c r="C7" s="18"/>
      <c r="D7" s="18"/>
      <c r="G7" s="36"/>
      <c r="H7" s="37"/>
      <c r="I7" s="18"/>
    </row>
    <row r="8" spans="1:10" s="15" customFormat="1" ht="17.100000000000001" customHeight="1" x14ac:dyDescent="0.25">
      <c r="A8" s="39" t="s">
        <v>33</v>
      </c>
      <c r="B8" s="18"/>
      <c r="C8" s="18"/>
      <c r="D8" s="18"/>
      <c r="G8" s="36"/>
      <c r="H8" s="37"/>
      <c r="I8" s="18"/>
    </row>
    <row r="9" spans="1:10" s="76" customFormat="1" ht="17.100000000000001" customHeight="1" x14ac:dyDescent="0.25">
      <c r="A9" s="39" t="s">
        <v>34</v>
      </c>
      <c r="B9" s="78"/>
      <c r="C9" s="78"/>
      <c r="D9" s="78"/>
      <c r="G9" s="36"/>
      <c r="H9" s="37"/>
      <c r="I9" s="78"/>
    </row>
    <row r="10" spans="1:10" s="15" customFormat="1" ht="17.100000000000001" customHeight="1" x14ac:dyDescent="0.25">
      <c r="A10" s="39" t="s">
        <v>10</v>
      </c>
      <c r="B10" s="18"/>
      <c r="C10" s="18"/>
      <c r="D10" s="18"/>
      <c r="E10" s="67"/>
      <c r="F10" s="67"/>
      <c r="G10" s="36"/>
      <c r="H10" s="37"/>
      <c r="I10" s="18"/>
    </row>
    <row r="11" spans="1:10" s="15" customFormat="1" ht="17.100000000000001" customHeight="1" x14ac:dyDescent="0.25">
      <c r="A11" s="62"/>
      <c r="B11" s="18"/>
      <c r="C11" s="18"/>
      <c r="D11" s="18"/>
      <c r="E11" s="92" t="s">
        <v>36</v>
      </c>
      <c r="F11" s="92"/>
      <c r="G11" s="36"/>
      <c r="H11" s="37"/>
      <c r="I11" s="18"/>
    </row>
    <row r="12" spans="1:10" s="15" customFormat="1" ht="26.25" customHeight="1" x14ac:dyDescent="0.25">
      <c r="A12" s="62"/>
      <c r="B12" s="18"/>
      <c r="C12" s="18"/>
      <c r="D12" s="18"/>
      <c r="E12" s="40"/>
      <c r="F12" s="40"/>
      <c r="G12" s="36"/>
      <c r="H12" s="37"/>
      <c r="I12" s="18"/>
    </row>
    <row r="13" spans="1:10" ht="17.100000000000001" customHeight="1" x14ac:dyDescent="0.25">
      <c r="A13" s="41" t="s">
        <v>0</v>
      </c>
      <c r="B13" s="41" t="s">
        <v>8</v>
      </c>
      <c r="C13" s="81" t="s">
        <v>17</v>
      </c>
      <c r="D13" s="41" t="s">
        <v>1</v>
      </c>
      <c r="E13" s="42" t="s">
        <v>2</v>
      </c>
      <c r="F13" s="43" t="s">
        <v>3</v>
      </c>
      <c r="H13" s="44"/>
      <c r="I13" s="18"/>
    </row>
    <row r="14" spans="1:10" s="23" customFormat="1" ht="17.100000000000001" customHeight="1" x14ac:dyDescent="0.25">
      <c r="A14" s="8"/>
      <c r="B14" s="32"/>
      <c r="C14" s="32"/>
      <c r="D14" s="11"/>
      <c r="E14" s="45"/>
      <c r="F14" s="46"/>
      <c r="G14" s="47"/>
      <c r="H14" s="48"/>
      <c r="I14" s="49"/>
    </row>
    <row r="15" spans="1:10" s="28" customFormat="1" ht="17.100000000000001" customHeight="1" x14ac:dyDescent="0.25">
      <c r="A15" s="8"/>
      <c r="B15" s="50" t="s">
        <v>15</v>
      </c>
      <c r="C15" s="73" t="s">
        <v>16</v>
      </c>
      <c r="D15" s="63">
        <v>72</v>
      </c>
      <c r="E15" s="45">
        <v>150000</v>
      </c>
      <c r="F15" s="46">
        <f>+D15*E15</f>
        <v>10800000</v>
      </c>
      <c r="G15" s="51"/>
      <c r="H15" s="80">
        <v>112000</v>
      </c>
      <c r="I15" s="58">
        <v>1.3</v>
      </c>
      <c r="J15" s="68">
        <f>+H15*I15</f>
        <v>145600</v>
      </c>
    </row>
    <row r="16" spans="1:10" s="23" customFormat="1" ht="17.100000000000001" customHeight="1" x14ac:dyDescent="0.25">
      <c r="A16" s="26"/>
      <c r="B16" s="9"/>
      <c r="C16" s="9"/>
      <c r="D16" s="11"/>
      <c r="E16" s="45"/>
      <c r="F16" s="46"/>
      <c r="G16" s="54"/>
      <c r="H16" s="48"/>
      <c r="I16" s="49"/>
      <c r="J16" s="53"/>
    </row>
    <row r="17" spans="1:12" s="23" customFormat="1" ht="17.100000000000001" customHeight="1" x14ac:dyDescent="0.25">
      <c r="A17" s="26"/>
      <c r="B17" s="9"/>
      <c r="C17" s="9"/>
      <c r="D17" s="11"/>
      <c r="E17" s="45"/>
      <c r="F17" s="46"/>
      <c r="G17" s="54"/>
      <c r="H17" s="48"/>
      <c r="I17" s="49"/>
      <c r="J17" s="53"/>
    </row>
    <row r="18" spans="1:12" s="23" customFormat="1" ht="17.100000000000001" customHeight="1" x14ac:dyDescent="0.25">
      <c r="A18" s="26"/>
      <c r="B18" s="9"/>
      <c r="C18" s="9"/>
      <c r="D18" s="11"/>
      <c r="E18" s="45"/>
      <c r="F18" s="46"/>
      <c r="G18" s="54"/>
      <c r="H18" s="48"/>
      <c r="I18" s="49"/>
      <c r="J18" s="53"/>
    </row>
    <row r="19" spans="1:12" s="23" customFormat="1" ht="17.100000000000001" customHeight="1" x14ac:dyDescent="0.25">
      <c r="A19" s="26"/>
      <c r="B19" s="9" t="s">
        <v>37</v>
      </c>
      <c r="C19" s="9"/>
      <c r="D19" s="11"/>
      <c r="E19" s="45"/>
      <c r="F19" s="46"/>
      <c r="G19" s="54"/>
      <c r="H19" s="48"/>
      <c r="I19" s="49"/>
      <c r="J19" s="53"/>
    </row>
    <row r="20" spans="1:12" s="23" customFormat="1" ht="17.100000000000001" customHeight="1" x14ac:dyDescent="0.25">
      <c r="A20" s="26"/>
      <c r="B20" s="9"/>
      <c r="C20" s="9"/>
      <c r="D20" s="11"/>
      <c r="E20" s="45"/>
      <c r="F20" s="46"/>
      <c r="G20" s="54"/>
      <c r="H20" s="48"/>
      <c r="I20" s="49"/>
      <c r="J20" s="53"/>
    </row>
    <row r="21" spans="1:12" s="23" customFormat="1" ht="17.100000000000001" customHeight="1" x14ac:dyDescent="0.25">
      <c r="A21" s="26"/>
      <c r="B21" s="9"/>
      <c r="C21" s="9"/>
      <c r="D21" s="11"/>
      <c r="E21" s="45"/>
      <c r="F21" s="46"/>
      <c r="G21" s="54"/>
      <c r="H21" s="48"/>
      <c r="I21" s="49"/>
      <c r="J21" s="53"/>
    </row>
    <row r="22" spans="1:12" s="28" customFormat="1" ht="34.5" customHeight="1" x14ac:dyDescent="0.25">
      <c r="A22" s="8"/>
      <c r="B22" s="65" t="s">
        <v>32</v>
      </c>
      <c r="C22" s="65"/>
      <c r="D22" s="11"/>
      <c r="E22" s="45"/>
      <c r="F22" s="46"/>
      <c r="G22" s="51"/>
      <c r="H22" s="52"/>
      <c r="I22" s="55"/>
    </row>
    <row r="23" spans="1:12" s="28" customFormat="1" ht="17.100000000000001" customHeight="1" x14ac:dyDescent="0.25">
      <c r="A23" s="8"/>
      <c r="B23" s="56"/>
      <c r="C23" s="56"/>
      <c r="D23" s="11"/>
      <c r="E23" s="45"/>
      <c r="F23" s="46"/>
      <c r="G23" s="51"/>
      <c r="H23" s="52"/>
      <c r="I23" s="55"/>
    </row>
    <row r="24" spans="1:12" s="28" customFormat="1" ht="17.100000000000001" customHeight="1" x14ac:dyDescent="0.25">
      <c r="A24" s="74"/>
      <c r="B24" s="56"/>
      <c r="C24" s="56"/>
      <c r="D24" s="11"/>
      <c r="E24" s="45"/>
      <c r="F24" s="46"/>
      <c r="G24" s="51"/>
      <c r="H24" s="52"/>
      <c r="I24" s="55"/>
    </row>
    <row r="25" spans="1:12" s="28" customFormat="1" ht="17.100000000000001" customHeight="1" x14ac:dyDescent="0.25">
      <c r="A25" s="8"/>
      <c r="B25" s="25"/>
      <c r="C25" s="25"/>
      <c r="D25" s="11"/>
      <c r="E25" s="45"/>
      <c r="F25" s="46"/>
      <c r="G25" s="51"/>
      <c r="H25" s="52"/>
      <c r="I25" s="55"/>
    </row>
    <row r="26" spans="1:12" ht="17.100000000000001" customHeight="1" x14ac:dyDescent="0.25">
      <c r="A26" s="8"/>
      <c r="B26" s="24" t="s">
        <v>7</v>
      </c>
      <c r="C26" s="24"/>
      <c r="D26" s="11"/>
      <c r="E26" s="17"/>
      <c r="F26" s="10"/>
      <c r="H26" s="57"/>
      <c r="I26" s="58"/>
    </row>
    <row r="27" spans="1:12" ht="17.100000000000001" customHeight="1" x14ac:dyDescent="0.25">
      <c r="A27" s="8"/>
      <c r="B27" s="59" t="s">
        <v>11</v>
      </c>
      <c r="C27" s="59"/>
      <c r="D27" s="6"/>
      <c r="E27" s="17"/>
      <c r="F27" s="10"/>
      <c r="H27" s="57"/>
      <c r="I27" s="58"/>
    </row>
    <row r="28" spans="1:12" s="72" customFormat="1" ht="17.100000000000001" customHeight="1" x14ac:dyDescent="0.25">
      <c r="A28" s="74"/>
      <c r="B28" s="59" t="s">
        <v>31</v>
      </c>
      <c r="C28" s="59"/>
      <c r="D28" s="73"/>
      <c r="E28" s="77"/>
      <c r="F28" s="75"/>
      <c r="G28" s="33"/>
      <c r="H28" s="57"/>
      <c r="I28" s="58"/>
    </row>
    <row r="29" spans="1:12" ht="17.100000000000001" customHeight="1" x14ac:dyDescent="0.25">
      <c r="A29" s="8"/>
      <c r="B29" s="59" t="s">
        <v>13</v>
      </c>
      <c r="C29" s="59"/>
      <c r="D29" s="6"/>
      <c r="E29" s="17"/>
      <c r="F29" s="10"/>
      <c r="H29" s="57"/>
      <c r="I29" s="58"/>
    </row>
    <row r="30" spans="1:12" ht="17.100000000000001" customHeight="1" x14ac:dyDescent="0.25">
      <c r="A30" s="8"/>
      <c r="B30" s="56" t="s">
        <v>12</v>
      </c>
      <c r="C30" s="56"/>
      <c r="D30" s="6"/>
      <c r="E30" s="17"/>
      <c r="F30" s="10"/>
      <c r="H30" s="57"/>
      <c r="I30" s="58"/>
    </row>
    <row r="31" spans="1:12" ht="17.100000000000001" customHeight="1" x14ac:dyDescent="0.25">
      <c r="A31" s="29"/>
      <c r="B31" s="30"/>
      <c r="C31" s="30"/>
      <c r="D31" s="6"/>
      <c r="E31" s="31"/>
      <c r="F31" s="10"/>
      <c r="H31" s="57"/>
      <c r="I31" s="58"/>
    </row>
    <row r="32" spans="1:12" s="15" customFormat="1" ht="17.100000000000001" customHeight="1" x14ac:dyDescent="0.25">
      <c r="A32" s="66" t="s">
        <v>14</v>
      </c>
      <c r="B32" s="66"/>
      <c r="C32" s="66"/>
      <c r="D32" s="66"/>
      <c r="E32" s="66"/>
      <c r="F32" s="20">
        <f>SUM(F14:F31)</f>
        <v>10800000</v>
      </c>
      <c r="G32" s="36"/>
      <c r="H32" s="37"/>
      <c r="I32" s="18"/>
      <c r="L32" s="15">
        <f>+F32*18%</f>
        <v>1944000</v>
      </c>
    </row>
    <row r="33" spans="1:9" s="15" customFormat="1" ht="17.100000000000001" customHeight="1" x14ac:dyDescent="0.25">
      <c r="A33" s="66" t="s">
        <v>4</v>
      </c>
      <c r="B33" s="66"/>
      <c r="C33" s="66"/>
      <c r="D33" s="66"/>
      <c r="E33" s="66"/>
      <c r="F33" s="60">
        <f>F32*0.18</f>
        <v>1944000</v>
      </c>
      <c r="G33" s="36"/>
      <c r="H33" s="37"/>
      <c r="I33" s="18"/>
    </row>
    <row r="34" spans="1:9" s="15" customFormat="1" ht="17.100000000000001" customHeight="1" x14ac:dyDescent="0.25">
      <c r="A34" s="66" t="s">
        <v>5</v>
      </c>
      <c r="B34" s="66"/>
      <c r="C34" s="66"/>
      <c r="D34" s="66"/>
      <c r="E34" s="66"/>
      <c r="F34" s="20">
        <f>F32+F33</f>
        <v>12744000</v>
      </c>
      <c r="G34" s="36"/>
      <c r="H34" s="37"/>
      <c r="I34" s="18"/>
    </row>
    <row r="35" spans="1:9" s="15" customFormat="1" ht="17.100000000000001" customHeight="1" x14ac:dyDescent="0.25">
      <c r="E35" s="16"/>
      <c r="G35" s="36"/>
      <c r="H35" s="37"/>
      <c r="I35" s="18"/>
    </row>
    <row r="36" spans="1:9" s="15" customFormat="1" ht="17.100000000000001" customHeight="1" x14ac:dyDescent="0.25">
      <c r="A36" s="61" t="s">
        <v>9</v>
      </c>
      <c r="E36" s="16"/>
      <c r="G36" s="36"/>
      <c r="H36" s="37"/>
      <c r="I36" s="18"/>
    </row>
    <row r="37" spans="1:9" s="15" customFormat="1" ht="17.100000000000001" customHeight="1" x14ac:dyDescent="0.25">
      <c r="A37" s="27" t="s">
        <v>38</v>
      </c>
      <c r="E37" s="16"/>
      <c r="G37" s="36"/>
      <c r="H37" s="37"/>
      <c r="I37" s="18"/>
    </row>
    <row r="38" spans="1:9" s="15" customFormat="1" ht="17.100000000000001" customHeight="1" x14ac:dyDescent="0.25">
      <c r="E38" s="16"/>
      <c r="G38" s="36"/>
      <c r="H38" s="37"/>
      <c r="I38" s="18"/>
    </row>
    <row r="39" spans="1:9" s="15" customFormat="1" ht="17.100000000000001" customHeight="1" x14ac:dyDescent="0.25">
      <c r="A39" s="22" t="s">
        <v>6</v>
      </c>
      <c r="E39" s="16"/>
      <c r="G39" s="36"/>
      <c r="H39" s="37"/>
      <c r="I39" s="18"/>
    </row>
    <row r="40" spans="1:9" s="15" customFormat="1" ht="17.100000000000001" customHeight="1" x14ac:dyDescent="0.25">
      <c r="E40" s="16"/>
      <c r="G40" s="36"/>
      <c r="H40" s="37"/>
      <c r="I40" s="18"/>
    </row>
    <row r="41" spans="1:9" s="15" customFormat="1" ht="17.100000000000001" customHeight="1" x14ac:dyDescent="0.25">
      <c r="E41" s="16"/>
      <c r="G41" s="36"/>
      <c r="H41" s="37"/>
      <c r="I41" s="18"/>
    </row>
    <row r="43" spans="1:9" ht="17.100000000000001" customHeight="1" x14ac:dyDescent="0.25">
      <c r="H43" s="64">
        <f>F32*0.03</f>
        <v>324000</v>
      </c>
    </row>
    <row r="44" spans="1:9" ht="17.100000000000001" customHeight="1" x14ac:dyDescent="0.25">
      <c r="H44" s="64">
        <f>F32-H43</f>
        <v>10476000</v>
      </c>
    </row>
  </sheetData>
  <mergeCells count="5">
    <mergeCell ref="A32:E32"/>
    <mergeCell ref="A33:E33"/>
    <mergeCell ref="A34:E34"/>
    <mergeCell ref="E10:F10"/>
    <mergeCell ref="E11:F11"/>
  </mergeCells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85" orientation="portrait" r:id="rId1"/>
  <colBreaks count="1" manualBreakCount="1">
    <brk id="6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90381C-EAC6-4E2E-834E-4AFFC38F1E71}">
  <dimension ref="B17:H20"/>
  <sheetViews>
    <sheetView tabSelected="1" topLeftCell="A13" workbookViewId="0">
      <selection activeCell="J34" sqref="J34"/>
    </sheetView>
  </sheetViews>
  <sheetFormatPr baseColWidth="10" defaultRowHeight="15" x14ac:dyDescent="0.25"/>
  <cols>
    <col min="7" max="7" width="17.140625" customWidth="1"/>
    <col min="8" max="8" width="16.85546875" customWidth="1"/>
    <col min="9" max="9" width="16" customWidth="1"/>
  </cols>
  <sheetData>
    <row r="17" spans="2:8" ht="15.75" thickBot="1" x14ac:dyDescent="0.3">
      <c r="B17" s="82"/>
    </row>
    <row r="18" spans="2:8" ht="26.25" thickBot="1" x14ac:dyDescent="0.3">
      <c r="B18" s="83" t="s">
        <v>18</v>
      </c>
      <c r="C18" s="84" t="s">
        <v>19</v>
      </c>
      <c r="D18" s="84" t="s">
        <v>20</v>
      </c>
      <c r="E18" s="84" t="s">
        <v>21</v>
      </c>
      <c r="F18" s="85" t="s">
        <v>22</v>
      </c>
      <c r="G18" s="85" t="s">
        <v>23</v>
      </c>
      <c r="H18" s="84" t="s">
        <v>24</v>
      </c>
    </row>
    <row r="19" spans="2:8" ht="15.75" thickBot="1" x14ac:dyDescent="0.3">
      <c r="B19" s="86" t="s">
        <v>25</v>
      </c>
      <c r="C19" s="87" t="s">
        <v>26</v>
      </c>
      <c r="D19" s="87">
        <v>12</v>
      </c>
      <c r="E19" s="87" t="s">
        <v>27</v>
      </c>
      <c r="F19" s="87" t="s">
        <v>28</v>
      </c>
      <c r="G19" s="87" t="s">
        <v>29</v>
      </c>
      <c r="H19" s="88" t="s">
        <v>30</v>
      </c>
    </row>
    <row r="20" spans="2:8" x14ac:dyDescent="0.25">
      <c r="B20" s="89"/>
      <c r="C20" s="89"/>
      <c r="D20" s="89"/>
      <c r="E20" s="89"/>
      <c r="F20" s="89"/>
      <c r="G20" s="90" t="s">
        <v>24</v>
      </c>
      <c r="H20" s="91" t="s">
        <v>30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DETAIL </vt:lpstr>
      <vt:lpstr>Feuil1</vt:lpstr>
      <vt:lpstr>'DETAIL '!Zone_d_impression</vt:lpstr>
    </vt:vector>
  </TitlesOfParts>
  <Company>Vivo Energy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radia.konate</dc:creator>
  <cp:lastModifiedBy>COMMERCIALE ADV3</cp:lastModifiedBy>
  <cp:lastPrinted>2026-03-31T10:21:50Z</cp:lastPrinted>
  <dcterms:created xsi:type="dcterms:W3CDTF">2022-10-05T16:01:13Z</dcterms:created>
  <dcterms:modified xsi:type="dcterms:W3CDTF">2026-03-31T10:58:48Z</dcterms:modified>
</cp:coreProperties>
</file>