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ELECTRICITE\"/>
    </mc:Choice>
  </mc:AlternateContent>
  <xr:revisionPtr revIDLastSave="0" documentId="8_{D9B71B47-5053-4BFC-A456-70C23B9AF6EE}" xr6:coauthVersionLast="47" xr6:coauthVersionMax="47" xr10:uidLastSave="{00000000-0000-0000-0000-000000000000}"/>
  <bookViews>
    <workbookView xWindow="-120" yWindow="-120" windowWidth="29040" windowHeight="15720" xr2:uid="{EDCDFBF1-CE0F-4428-9BDB-B1A9B3772B41}"/>
  </bookViews>
  <sheets>
    <sheet name="DEVIS" sheetId="1" r:id="rId1"/>
    <sheet name="RECAP" sheetId="2" r:id="rId2"/>
  </sheets>
  <definedNames>
    <definedName name="_xlnm.Print_Area" localSheetId="0">DEVIS!$A$1:$H$56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27" i="2" s="1"/>
  <c r="M27" i="1"/>
  <c r="F27" i="1"/>
  <c r="F33" i="1" s="1"/>
  <c r="D48" i="1" s="1"/>
  <c r="D49" i="1" s="1"/>
  <c r="D50" i="1" s="1"/>
</calcChain>
</file>

<file path=xl/sharedStrings.xml><?xml version="1.0" encoding="utf-8"?>
<sst xmlns="http://schemas.openxmlformats.org/spreadsheetml/2006/main" count="68" uniqueCount="53">
  <si>
    <t>PRESTATION : FOURNITURE ET REMPLACEMENT DE BLOCS BATTERIES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</si>
  <si>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</si>
  <si>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</si>
  <si>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</si>
  <si>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</si>
  <si>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</si>
  <si>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</si>
  <si>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</si>
  <si>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</si>
  <si>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</si>
  <si>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(hors BTU)</t>
  </si>
  <si>
    <t>Fournitures – Hors BTPrix </t>
  </si>
  <si>
    <t>P.U HT</t>
  </si>
  <si>
    <t>PT HT</t>
  </si>
  <si>
    <t xml:space="preserve">Bloc batterie  VRLA 12V 9AH </t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</si>
  <si>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>: 01 Mois</t>
    </r>
  </si>
  <si>
    <r>
      <rPr>
        <b/>
        <sz val="12"/>
        <color theme="1"/>
        <rFont val="Garamond"/>
        <family val="1"/>
      </rPr>
      <t>Délai d'exécution des travaux :</t>
    </r>
    <r>
      <rPr>
        <sz val="12"/>
        <color theme="1"/>
        <rFont val="Garamond"/>
        <family val="1"/>
      </rPr>
      <t xml:space="preserve"> 01 Jour</t>
    </r>
  </si>
  <si>
    <t>Main d’œuvre</t>
  </si>
  <si>
    <t xml:space="preserve"> </t>
  </si>
  <si>
    <t>Libellé intervenant</t>
  </si>
  <si>
    <t>Taux horaire HT</t>
  </si>
  <si>
    <t>Sous Total HT</t>
  </si>
  <si>
    <t>Remplacement des batteries - Travaux sous contrat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</si>
  <si>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</si>
  <si>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</si>
  <si>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</si>
  <si>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</si>
  <si>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</si>
  <si>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</si>
  <si>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</si>
  <si>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</si>
  <si>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>SERVICE COMMERCIAL</t>
  </si>
  <si>
    <t>Désignation</t>
  </si>
  <si>
    <t>U</t>
  </si>
  <si>
    <t>Qté</t>
  </si>
  <si>
    <t>PU.HT</t>
  </si>
  <si>
    <t>Prix Total HT</t>
  </si>
  <si>
    <t xml:space="preserve"> FOURNITURE ET REMPLACEMENT DE BLOCS BATTERIES</t>
  </si>
  <si>
    <t>u</t>
  </si>
  <si>
    <t>Mise en œuvre - Travaux sous contract</t>
  </si>
  <si>
    <r>
      <rPr>
        <b/>
        <sz val="12"/>
        <color theme="1"/>
        <rFont val="Garamond"/>
        <family val="1"/>
      </rPr>
      <t>Délai d'exécution des travaux :</t>
    </r>
    <r>
      <rPr>
        <sz val="12"/>
        <color theme="1"/>
        <rFont val="Garamond"/>
        <family val="1"/>
      </rPr>
      <t xml:space="preserve"> 01 Jours</t>
    </r>
  </si>
  <si>
    <t>Total HT</t>
  </si>
  <si>
    <t>DESCRIPTION</t>
  </si>
  <si>
    <t>QTE</t>
  </si>
  <si>
    <r>
      <t xml:space="preserve"> </t>
    </r>
    <r>
      <rPr>
        <b/>
        <sz val="12"/>
        <color theme="1"/>
        <rFont val="Garamond"/>
        <family val="1"/>
      </rPr>
      <t>DEVIS :N°0163/2026</t>
    </r>
  </si>
  <si>
    <t>Service Bénéficiaire  : SGCI AERIA</t>
  </si>
  <si>
    <t>Demandeur de l'offre : KONE INZA</t>
  </si>
  <si>
    <t>Chargé d'affaire : KONE INZA</t>
  </si>
  <si>
    <t>TECHNICIEN UNIVELECT:N'GORAN HENRI JOEL</t>
  </si>
  <si>
    <t>Date : 09/03/2026</t>
  </si>
  <si>
    <t>Deux cent quarante-sept mille huit cents  Francs CFA</t>
  </si>
  <si>
    <t>DEVIS N°0163/2026</t>
  </si>
  <si>
    <t xml:space="preserve"> - SGCI AERIA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</si>
</sst>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_-* #,##0\ _€_-;\-* #,##0\ _€_-;_-* &quot;-&quot;\ _€_-;_-@_-"/>
    <numFmt numFmtId="167" formatCode="_-* #,##0.0\ _€_-;\-* #,##0.0\ _€_-;_-* &quot;-&quot;??\ _€_-;_-@_-"/>
    <numFmt numFmtId="168" formatCode="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164" fontId="2" fillId="0" borderId="5" xfId="2" applyNumberFormat="1" applyFont="1" applyBorder="1" applyAlignment="1">
      <alignment horizontal="center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/>
    <xf numFmtId="166" fontId="2" fillId="0" borderId="0" xfId="2" applyNumberFormat="1" applyFont="1"/>
    <xf numFmtId="0" fontId="2" fillId="0" borderId="0" xfId="0" applyFont="1" applyAlignment="1">
      <alignment horizontal="left" vertical="center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2" applyNumberFormat="1" applyFont="1" applyAlignment="1">
      <alignment horizontal="left" vertical="center"/>
    </xf>
    <xf numFmtId="0" fontId="2" fillId="0" borderId="0" xfId="2" applyNumberFormat="1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166" fontId="2" fillId="0" borderId="2" xfId="2" applyNumberFormat="1" applyFont="1" applyBorder="1" applyAlignment="1">
      <alignment vertical="center" wrapText="1"/>
    </xf>
    <xf numFmtId="164" fontId="2" fillId="0" borderId="2" xfId="2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166" fontId="2" fillId="0" borderId="4" xfId="2" applyNumberFormat="1" applyFont="1" applyBorder="1" applyAlignment="1">
      <alignment vertical="center" wrapText="1"/>
    </xf>
    <xf numFmtId="164" fontId="2" fillId="0" borderId="4" xfId="2" applyNumberFormat="1" applyFont="1" applyBorder="1" applyAlignment="1">
      <alignment horizontal="left" vertical="center" wrapText="1"/>
    </xf>
    <xf numFmtId="164" fontId="2" fillId="0" borderId="4" xfId="2" applyNumberFormat="1" applyFont="1" applyBorder="1" applyAlignment="1">
      <alignment horizontal="left" vertical="center"/>
    </xf>
    <xf numFmtId="0" fontId="2" fillId="0" borderId="0" xfId="2" applyNumberFormat="1" applyFont="1" applyAlignment="1"/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6" fontId="2" fillId="0" borderId="0" xfId="2" applyNumberFormat="1" applyFont="1" applyFill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164" fontId="2" fillId="0" borderId="0" xfId="2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0" xfId="0" applyNumberFormat="1" applyFont="1"/>
    <xf numFmtId="0" fontId="2" fillId="0" borderId="3" xfId="0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166" fontId="3" fillId="0" borderId="4" xfId="2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166" fontId="3" fillId="0" borderId="0" xfId="2" applyNumberFormat="1" applyFont="1" applyBorder="1" applyAlignment="1">
      <alignment vertical="center" wrapText="1"/>
    </xf>
    <xf numFmtId="0" fontId="2" fillId="0" borderId="0" xfId="2" applyNumberFormat="1" applyFont="1" applyBorder="1"/>
    <xf numFmtId="164" fontId="2" fillId="0" borderId="4" xfId="2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7" fontId="2" fillId="0" borderId="0" xfId="2" applyNumberFormat="1" applyFont="1"/>
    <xf numFmtId="164" fontId="2" fillId="0" borderId="1" xfId="2" applyNumberFormat="1" applyFont="1" applyBorder="1" applyAlignment="1">
      <alignment vertical="center" wrapText="1"/>
    </xf>
    <xf numFmtId="166" fontId="2" fillId="0" borderId="0" xfId="2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49" fontId="8" fillId="0" borderId="9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9" fillId="0" borderId="0" xfId="0" applyFont="1"/>
    <xf numFmtId="0" fontId="8" fillId="0" borderId="10" xfId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right" vertical="center"/>
    </xf>
    <xf numFmtId="49" fontId="8" fillId="0" borderId="9" xfId="1" applyNumberFormat="1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/>
    <xf numFmtId="164" fontId="2" fillId="0" borderId="9" xfId="2" applyNumberFormat="1" applyFont="1" applyFill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2" fillId="0" borderId="9" xfId="2" applyNumberFormat="1" applyFont="1" applyFill="1" applyBorder="1" applyAlignment="1" applyProtection="1">
      <alignment horizontal="center" vertical="center"/>
    </xf>
    <xf numFmtId="166" fontId="2" fillId="0" borderId="9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" fontId="2" fillId="0" borderId="9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168" fontId="8" fillId="0" borderId="9" xfId="1" applyNumberFormat="1" applyFont="1" applyBorder="1" applyAlignment="1">
      <alignment horizontal="right" vertic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3" fontId="8" fillId="0" borderId="9" xfId="1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2" fillId="0" borderId="9" xfId="0" applyFont="1" applyBorder="1" applyAlignment="1">
      <alignment vertical="center"/>
    </xf>
    <xf numFmtId="164" fontId="2" fillId="0" borderId="9" xfId="2" applyNumberFormat="1" applyFont="1" applyBorder="1"/>
    <xf numFmtId="0" fontId="2" fillId="0" borderId="9" xfId="0" applyFont="1" applyBorder="1"/>
    <xf numFmtId="0" fontId="9" fillId="0" borderId="12" xfId="0" applyFont="1" applyBorder="1"/>
    <xf numFmtId="166" fontId="2" fillId="0" borderId="10" xfId="0" applyNumberFormat="1" applyFont="1" applyBorder="1" applyAlignment="1">
      <alignment vertical="center" wrapText="1"/>
    </xf>
    <xf numFmtId="164" fontId="2" fillId="0" borderId="2" xfId="2" applyNumberFormat="1" applyFont="1" applyBorder="1" applyAlignment="1">
      <alignment horizontal="center"/>
    </xf>
    <xf numFmtId="164" fontId="3" fillId="0" borderId="5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4" fontId="3" fillId="3" borderId="5" xfId="2" applyNumberFormat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166" fontId="2" fillId="0" borderId="5" xfId="2" applyNumberFormat="1" applyFont="1" applyBorder="1" applyAlignment="1">
      <alignment horizontal="center" vertical="center" wrapText="1"/>
    </xf>
    <xf numFmtId="166" fontId="2" fillId="0" borderId="6" xfId="2" applyNumberFormat="1" applyFont="1" applyBorder="1" applyAlignment="1">
      <alignment horizontal="center" vertical="center" wrapText="1"/>
    </xf>
    <xf numFmtId="166" fontId="2" fillId="0" borderId="2" xfId="2" applyNumberFormat="1" applyFont="1" applyBorder="1" applyAlignment="1">
      <alignment horizontal="center" vertical="center" wrapText="1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239191</xdr:colOff>
      <xdr:row>3</xdr:row>
      <xdr:rowOff>38100</xdr:rowOff>
    </xdr:from>
    <xdr:to>
      <xdr:col>6</xdr:col>
      <xdr:colOff>657226</xdr:colOff>
      <xdr:row>10</xdr:row>
      <xdr:rowOff>57150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D5471DB8-1290-4B95-8F31-9F867A0C9101}"/>
            </a:ext>
          </a:extLst>
        </xdr:cNvPr>
        <xdr:cNvSpPr/>
      </xdr:nvSpPr>
      <xdr:spPr>
        <a:xfrm>
          <a:off x="5868466" y="638175"/>
          <a:ext cx="2827860" cy="13811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 27 </a:t>
          </a:r>
          <a:r>
            <a:rPr lang="fr-FR" sz="1200" b="1">
              <a:latin typeface="Garamond" pitchFamily="18" charset="0"/>
              <a:cs typeface="Arial" pitchFamily="34" charset="0"/>
            </a:rPr>
            <a:t>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33484-3184-4496-A851-1E4367583FFA}">
  <dimension ref="A1:O57"/>
  <sheetViews>
    <sheetView tabSelected="1" topLeftCell="A4" zoomScaleNormal="100" workbookViewId="0">
      <selection activeCell="F18" sqref="F18"/>
    </sheetView>
  </sheetViews>
  <sheetFormatPr baseColWidth="10" defaultColWidth="8.85546875" defaultRowHeight="15.75" x14ac:dyDescent="0.25"/>
  <cols>
    <col min="1" max="1" width="5.85546875" style="2" customWidth="1"/>
    <col min="2" max="2" width="11.140625" style="2" customWidth="1"/>
    <col min="3" max="3" width="50.28515625" style="2" customWidth="1"/>
    <col min="4" max="4" width="17.140625" style="3" customWidth="1"/>
    <col min="5" max="5" width="10.85546875" style="2" customWidth="1"/>
    <col min="6" max="6" width="25.28515625" style="5" customWidth="1"/>
    <col min="7" max="7" width="11.140625" style="3" customWidth="1"/>
    <col min="8" max="8" width="17.5703125" style="12" customWidth="1"/>
    <col min="9" max="9" width="13.28515625" style="13" customWidth="1"/>
    <col min="10" max="10" width="11.28515625" style="2" customWidth="1"/>
    <col min="11" max="11" width="11.5703125" style="3" customWidth="1"/>
    <col min="12" max="12" width="8.85546875" style="2"/>
    <col min="13" max="13" width="11.5703125" style="2" customWidth="1"/>
    <col min="14" max="14" width="36.140625" style="2" customWidth="1"/>
    <col min="15" max="16384" width="8.85546875" style="2"/>
  </cols>
  <sheetData>
    <row r="1" spans="1:11" x14ac:dyDescent="0.25">
      <c r="E1" s="4"/>
      <c r="G1" s="2"/>
      <c r="H1" s="6"/>
      <c r="I1" s="2"/>
      <c r="K1" s="2"/>
    </row>
    <row r="2" spans="1:11" x14ac:dyDescent="0.25">
      <c r="E2" s="4"/>
      <c r="G2" s="2"/>
      <c r="H2" s="6"/>
      <c r="I2" s="2"/>
      <c r="K2" s="2"/>
    </row>
    <row r="3" spans="1:11" x14ac:dyDescent="0.25">
      <c r="E3" s="4"/>
      <c r="G3" s="2"/>
      <c r="H3" s="6"/>
      <c r="I3" s="2"/>
      <c r="K3" s="2"/>
    </row>
    <row r="4" spans="1:11" x14ac:dyDescent="0.25">
      <c r="E4" s="4"/>
      <c r="G4" s="2"/>
      <c r="H4" s="6"/>
      <c r="I4" s="2"/>
      <c r="K4" s="2"/>
    </row>
    <row r="5" spans="1:11" x14ac:dyDescent="0.25">
      <c r="E5" s="4"/>
      <c r="G5" s="2"/>
      <c r="H5" s="6"/>
      <c r="I5" s="2"/>
      <c r="K5" s="2"/>
    </row>
    <row r="6" spans="1:11" x14ac:dyDescent="0.25">
      <c r="A6" s="7" t="s">
        <v>0</v>
      </c>
      <c r="E6" s="4"/>
      <c r="G6" s="2"/>
      <c r="H6" s="6"/>
      <c r="I6" s="2"/>
      <c r="K6" s="2"/>
    </row>
    <row r="7" spans="1:11" x14ac:dyDescent="0.25">
      <c r="A7" s="7" t="s">
        <v>45</v>
      </c>
      <c r="E7" s="4"/>
      <c r="G7" s="2"/>
      <c r="H7" s="6"/>
      <c r="I7" s="2"/>
      <c r="K7" s="2"/>
    </row>
    <row r="8" spans="1:11" x14ac:dyDescent="0.25">
      <c r="A8" s="7" t="s">
        <v>46</v>
      </c>
      <c r="E8" s="4"/>
      <c r="G8" s="2"/>
      <c r="H8" s="6"/>
      <c r="I8" s="2"/>
      <c r="K8" s="2"/>
    </row>
    <row r="9" spans="1:11" x14ac:dyDescent="0.25">
      <c r="A9" s="7" t="s">
        <v>47</v>
      </c>
      <c r="E9" s="4"/>
      <c r="G9" s="2"/>
      <c r="H9" s="6"/>
      <c r="I9" s="2"/>
      <c r="K9" s="2"/>
    </row>
    <row r="10" spans="1:11" ht="12.75" customHeight="1" x14ac:dyDescent="0.25">
      <c r="A10" s="7" t="s">
        <v>48</v>
      </c>
      <c r="G10" s="2"/>
      <c r="H10" s="6"/>
      <c r="I10" s="2"/>
      <c r="K10" s="2"/>
    </row>
    <row r="11" spans="1:11" ht="12.75" customHeight="1" x14ac:dyDescent="0.25">
      <c r="A11" s="8"/>
      <c r="B11" s="8"/>
      <c r="C11" s="8"/>
      <c r="G11" s="2"/>
      <c r="H11" s="6"/>
      <c r="I11" s="2"/>
      <c r="K11" s="2"/>
    </row>
    <row r="12" spans="1:11" ht="15" customHeight="1" x14ac:dyDescent="0.25">
      <c r="A12" s="9"/>
      <c r="B12" s="10"/>
      <c r="C12" s="8"/>
      <c r="G12" s="2"/>
      <c r="H12" s="6"/>
      <c r="I12" s="2"/>
      <c r="K12" s="2"/>
    </row>
    <row r="13" spans="1:11" ht="12.75" customHeight="1" x14ac:dyDescent="0.25">
      <c r="A13" s="8"/>
      <c r="B13" s="8"/>
      <c r="C13" s="8"/>
      <c r="G13" s="2"/>
      <c r="H13" s="6"/>
      <c r="I13" s="2"/>
      <c r="K13" s="2"/>
    </row>
    <row r="14" spans="1:11" x14ac:dyDescent="0.25">
      <c r="B14" s="11"/>
      <c r="G14" s="2"/>
      <c r="H14" s="6"/>
      <c r="I14" s="2"/>
      <c r="K14" s="2"/>
    </row>
    <row r="15" spans="1:11" x14ac:dyDescent="0.25">
      <c r="B15" s="11"/>
      <c r="E15" s="11"/>
      <c r="K15" s="2"/>
    </row>
    <row r="16" spans="1:11" x14ac:dyDescent="0.25">
      <c r="B16" s="11" t="s">
        <v>49</v>
      </c>
      <c r="C16" s="14"/>
      <c r="F16" s="11" t="s">
        <v>44</v>
      </c>
      <c r="K16" s="2"/>
    </row>
    <row r="17" spans="1:13" ht="14.25" customHeight="1" x14ac:dyDescent="0.25">
      <c r="B17" s="11"/>
      <c r="C17" s="14"/>
      <c r="E17" s="11"/>
      <c r="K17" s="2"/>
    </row>
    <row r="18" spans="1:13" ht="15.75" customHeight="1" thickBot="1" x14ac:dyDescent="0.3">
      <c r="A18" s="15" t="s">
        <v>1</v>
      </c>
      <c r="D18" s="2"/>
      <c r="E18" s="16"/>
      <c r="F18" s="2"/>
      <c r="H18" s="3"/>
      <c r="I18" s="3"/>
      <c r="J18" s="17"/>
      <c r="K18" s="13"/>
      <c r="L18" s="3"/>
    </row>
    <row r="19" spans="1:13" ht="32.25" thickBot="1" x14ac:dyDescent="0.3">
      <c r="A19" s="18" t="s">
        <v>2</v>
      </c>
      <c r="B19" s="18" t="s">
        <v>3</v>
      </c>
      <c r="C19" s="19" t="s">
        <v>4</v>
      </c>
      <c r="D19" s="20" t="s">
        <v>5</v>
      </c>
      <c r="E19" s="19" t="s">
        <v>6</v>
      </c>
      <c r="F19" s="21" t="s">
        <v>7</v>
      </c>
      <c r="G19" s="20" t="s">
        <v>8</v>
      </c>
      <c r="H19" s="22" t="s">
        <v>9</v>
      </c>
      <c r="K19" s="2"/>
    </row>
    <row r="20" spans="1:13" ht="16.5" thickBot="1" x14ac:dyDescent="0.3">
      <c r="A20" s="23"/>
      <c r="B20" s="23"/>
      <c r="C20" s="24"/>
      <c r="D20" s="25"/>
      <c r="E20" s="24"/>
      <c r="F20" s="26"/>
      <c r="G20" s="25"/>
      <c r="H20" s="27"/>
      <c r="K20" s="2"/>
    </row>
    <row r="21" spans="1:13" ht="16.5" thickBot="1" x14ac:dyDescent="0.3">
      <c r="A21" s="23"/>
      <c r="B21" s="23"/>
      <c r="C21" s="24"/>
      <c r="D21" s="25"/>
      <c r="E21" s="24"/>
      <c r="F21" s="26"/>
      <c r="G21" s="25"/>
      <c r="H21" s="27"/>
      <c r="K21" s="2"/>
    </row>
    <row r="22" spans="1:13" ht="17.100000000000001" customHeight="1" thickBot="1" x14ac:dyDescent="0.3">
      <c r="A22" s="93" t="s">
        <v>10</v>
      </c>
      <c r="B22" s="94"/>
      <c r="C22" s="94"/>
      <c r="D22" s="94"/>
      <c r="E22" s="94"/>
      <c r="F22" s="94"/>
      <c r="G22" s="95"/>
      <c r="H22" s="28"/>
      <c r="I22" s="29"/>
      <c r="K22" s="2"/>
    </row>
    <row r="23" spans="1:13" ht="13.5" customHeight="1" x14ac:dyDescent="0.25">
      <c r="B23" s="30"/>
      <c r="C23" s="30"/>
      <c r="D23" s="31"/>
      <c r="E23" s="32"/>
      <c r="F23" s="33"/>
      <c r="G23" s="34"/>
      <c r="H23" s="35"/>
      <c r="K23" s="2"/>
    </row>
    <row r="24" spans="1:13" ht="16.5" thickBot="1" x14ac:dyDescent="0.3">
      <c r="A24" s="11" t="s">
        <v>11</v>
      </c>
      <c r="D24" s="31"/>
      <c r="E24" s="32"/>
      <c r="K24" s="2"/>
    </row>
    <row r="25" spans="1:13" ht="16.5" thickBot="1" x14ac:dyDescent="0.3">
      <c r="B25" s="36" t="s">
        <v>2</v>
      </c>
      <c r="C25" s="19" t="s">
        <v>4</v>
      </c>
      <c r="D25" s="20" t="s">
        <v>12</v>
      </c>
      <c r="E25" s="19" t="s">
        <v>8</v>
      </c>
      <c r="F25" s="21" t="s">
        <v>13</v>
      </c>
      <c r="K25" s="2"/>
      <c r="M25" s="37"/>
    </row>
    <row r="26" spans="1:13" ht="16.5" thickBot="1" x14ac:dyDescent="0.3">
      <c r="B26" s="38"/>
      <c r="C26" s="24"/>
      <c r="D26" s="25"/>
      <c r="E26" s="24"/>
      <c r="F26" s="26"/>
      <c r="K26" s="2"/>
    </row>
    <row r="27" spans="1:13" s="3" customFormat="1" ht="15.75" customHeight="1" thickBot="1" x14ac:dyDescent="0.3">
      <c r="A27" s="2"/>
      <c r="B27" s="23"/>
      <c r="C27" s="24" t="s">
        <v>14</v>
      </c>
      <c r="D27" s="39">
        <v>35000</v>
      </c>
      <c r="E27" s="39">
        <v>6</v>
      </c>
      <c r="F27" s="39">
        <f>D27*E27</f>
        <v>210000</v>
      </c>
      <c r="I27" s="5"/>
      <c r="J27" s="2"/>
      <c r="K27" s="2">
        <v>20000</v>
      </c>
      <c r="L27" s="2">
        <v>1.5</v>
      </c>
      <c r="M27" s="37">
        <f>+K27*L27</f>
        <v>30000</v>
      </c>
    </row>
    <row r="28" spans="1:13" s="3" customFormat="1" ht="16.5" thickBot="1" x14ac:dyDescent="0.3">
      <c r="A28" s="2"/>
      <c r="B28" s="23"/>
      <c r="C28" s="24"/>
      <c r="D28" s="39"/>
      <c r="E28" s="39"/>
      <c r="F28" s="39"/>
      <c r="I28" s="5"/>
      <c r="J28" s="2"/>
    </row>
    <row r="29" spans="1:13" s="3" customFormat="1" ht="16.5" thickBot="1" x14ac:dyDescent="0.3">
      <c r="A29" s="2"/>
      <c r="B29" s="23"/>
      <c r="C29" s="24"/>
      <c r="D29" s="39"/>
      <c r="E29" s="39"/>
      <c r="F29" s="39"/>
      <c r="I29" s="5"/>
      <c r="J29" s="2"/>
    </row>
    <row r="30" spans="1:13" s="3" customFormat="1" ht="16.5" thickBot="1" x14ac:dyDescent="0.3">
      <c r="A30" s="2"/>
      <c r="B30" s="23"/>
      <c r="C30" s="24" t="s">
        <v>15</v>
      </c>
      <c r="D30" s="39"/>
      <c r="E30" s="39"/>
      <c r="F30" s="39"/>
      <c r="I30" s="5"/>
      <c r="J30" s="2"/>
    </row>
    <row r="31" spans="1:13" s="3" customFormat="1" ht="16.5" thickBot="1" x14ac:dyDescent="0.3">
      <c r="A31" s="2"/>
      <c r="B31" s="23"/>
      <c r="C31" s="24" t="s">
        <v>16</v>
      </c>
      <c r="D31" s="39"/>
      <c r="E31" s="39"/>
      <c r="F31" s="39"/>
      <c r="I31" s="5"/>
      <c r="J31" s="2"/>
    </row>
    <row r="32" spans="1:13" s="3" customFormat="1" ht="16.5" thickBot="1" x14ac:dyDescent="0.3">
      <c r="A32" s="2"/>
      <c r="B32" s="23"/>
      <c r="C32" s="24"/>
      <c r="D32" s="39"/>
      <c r="E32" s="39"/>
      <c r="F32" s="39"/>
      <c r="I32" s="5"/>
      <c r="J32" s="2"/>
    </row>
    <row r="33" spans="1:15" ht="15.75" customHeight="1" thickBot="1" x14ac:dyDescent="0.3">
      <c r="B33" s="96" t="s">
        <v>10</v>
      </c>
      <c r="C33" s="97"/>
      <c r="D33" s="97"/>
      <c r="E33" s="98"/>
      <c r="F33" s="41">
        <f>SUM(F26:F32)</f>
        <v>210000</v>
      </c>
    </row>
    <row r="34" spans="1:15" ht="15.75" customHeight="1" x14ac:dyDescent="0.25">
      <c r="B34" s="42"/>
      <c r="C34" s="42"/>
      <c r="D34" s="42"/>
      <c r="E34" s="42"/>
      <c r="F34" s="43"/>
    </row>
    <row r="35" spans="1:15" ht="16.5" thickBot="1" x14ac:dyDescent="0.3">
      <c r="B35" s="11" t="s">
        <v>17</v>
      </c>
      <c r="F35" s="5" t="s">
        <v>18</v>
      </c>
      <c r="I35" s="44"/>
      <c r="N35" s="87" t="s">
        <v>42</v>
      </c>
      <c r="O35" s="87" t="s">
        <v>43</v>
      </c>
    </row>
    <row r="36" spans="1:15" s="3" customFormat="1" ht="16.5" thickBot="1" x14ac:dyDescent="0.3">
      <c r="A36" s="2"/>
      <c r="B36" s="18" t="s">
        <v>2</v>
      </c>
      <c r="C36" s="19" t="s">
        <v>19</v>
      </c>
      <c r="D36" s="20" t="s">
        <v>20</v>
      </c>
      <c r="E36" s="19" t="s">
        <v>8</v>
      </c>
      <c r="F36" s="21" t="s">
        <v>21</v>
      </c>
      <c r="H36" s="12"/>
      <c r="I36" s="44"/>
      <c r="J36" s="2"/>
      <c r="N36" s="85" t="s">
        <v>14</v>
      </c>
      <c r="O36" s="86">
        <v>16</v>
      </c>
    </row>
    <row r="37" spans="1:15" s="3" customFormat="1" ht="16.5" thickBot="1" x14ac:dyDescent="0.3">
      <c r="A37" s="2"/>
      <c r="B37" s="23"/>
      <c r="C37" s="18"/>
      <c r="D37" s="25"/>
      <c r="E37" s="24"/>
      <c r="F37" s="26"/>
      <c r="H37" s="12"/>
      <c r="I37" s="44"/>
      <c r="J37" s="2"/>
    </row>
    <row r="38" spans="1:15" s="3" customFormat="1" ht="16.5" thickBot="1" x14ac:dyDescent="0.3">
      <c r="A38" s="2"/>
      <c r="B38" s="23"/>
      <c r="C38" s="18" t="s">
        <v>22</v>
      </c>
      <c r="D38" s="45"/>
      <c r="E38" s="46"/>
      <c r="F38" s="26"/>
      <c r="H38" s="12"/>
      <c r="I38" s="13"/>
      <c r="J38" s="47"/>
    </row>
    <row r="39" spans="1:15" s="3" customFormat="1" ht="16.5" thickBot="1" x14ac:dyDescent="0.3">
      <c r="A39" s="2"/>
      <c r="B39" s="18"/>
      <c r="C39" s="18"/>
      <c r="D39" s="48"/>
      <c r="E39" s="18"/>
      <c r="F39" s="26"/>
      <c r="H39" s="12"/>
      <c r="I39" s="13"/>
      <c r="J39" s="2"/>
    </row>
    <row r="40" spans="1:15" s="3" customFormat="1" ht="15.75" customHeight="1" thickBot="1" x14ac:dyDescent="0.3">
      <c r="A40" s="2"/>
      <c r="B40" s="96" t="s">
        <v>23</v>
      </c>
      <c r="C40" s="97"/>
      <c r="D40" s="97"/>
      <c r="E40" s="98"/>
      <c r="F40" s="26"/>
      <c r="H40" s="12"/>
      <c r="I40" s="13"/>
      <c r="J40" s="2"/>
    </row>
    <row r="41" spans="1:15" s="3" customFormat="1" ht="15.75" customHeight="1" x14ac:dyDescent="0.25">
      <c r="A41" s="2"/>
      <c r="B41" s="30"/>
      <c r="C41" s="30"/>
      <c r="D41" s="31"/>
      <c r="E41" s="32"/>
      <c r="F41" s="49"/>
      <c r="H41" s="12"/>
      <c r="I41" s="13"/>
      <c r="J41" s="2"/>
    </row>
    <row r="42" spans="1:15" s="3" customFormat="1" ht="16.5" thickBot="1" x14ac:dyDescent="0.3">
      <c r="A42" s="2"/>
      <c r="B42" s="11" t="s">
        <v>24</v>
      </c>
      <c r="C42" s="2"/>
      <c r="E42" s="2"/>
      <c r="F42" s="5"/>
      <c r="H42" s="12"/>
      <c r="I42" s="13"/>
      <c r="J42" s="2"/>
    </row>
    <row r="43" spans="1:15" s="3" customFormat="1" ht="16.5" thickBot="1" x14ac:dyDescent="0.3">
      <c r="A43" s="2"/>
      <c r="B43" s="18" t="s">
        <v>2</v>
      </c>
      <c r="C43" s="19" t="s">
        <v>4</v>
      </c>
      <c r="D43" s="20" t="s">
        <v>12</v>
      </c>
      <c r="E43" s="19" t="s">
        <v>8</v>
      </c>
      <c r="F43" s="21" t="s">
        <v>13</v>
      </c>
      <c r="H43" s="12"/>
      <c r="I43" s="13"/>
      <c r="J43" s="2"/>
    </row>
    <row r="44" spans="1:15" s="3" customFormat="1" ht="16.5" thickBot="1" x14ac:dyDescent="0.3">
      <c r="A44" s="2"/>
      <c r="B44" s="23"/>
      <c r="C44" s="50"/>
      <c r="D44" s="25"/>
      <c r="E44" s="24"/>
      <c r="F44" s="26"/>
      <c r="H44" s="12"/>
      <c r="I44" s="13"/>
      <c r="J44" s="2"/>
    </row>
    <row r="45" spans="1:15" s="3" customFormat="1" ht="16.5" thickBot="1" x14ac:dyDescent="0.3">
      <c r="A45" s="2"/>
      <c r="B45" s="23"/>
      <c r="C45" s="50"/>
      <c r="D45" s="25"/>
      <c r="E45" s="24"/>
      <c r="F45" s="26"/>
      <c r="H45" s="12"/>
      <c r="I45" s="13"/>
      <c r="J45" s="2"/>
    </row>
    <row r="46" spans="1:15" s="3" customFormat="1" ht="15.75" customHeight="1" thickBot="1" x14ac:dyDescent="0.3">
      <c r="A46" s="2"/>
      <c r="B46" s="96" t="s">
        <v>25</v>
      </c>
      <c r="C46" s="97"/>
      <c r="D46" s="97"/>
      <c r="E46" s="98"/>
      <c r="F46" s="26"/>
      <c r="H46" s="12"/>
      <c r="I46" s="13"/>
      <c r="J46" s="2"/>
    </row>
    <row r="47" spans="1:15" s="3" customFormat="1" ht="11.25" customHeight="1" thickBot="1" x14ac:dyDescent="0.3">
      <c r="A47" s="2"/>
      <c r="B47" s="51"/>
      <c r="C47" s="40"/>
      <c r="D47" s="52"/>
      <c r="E47" s="53"/>
      <c r="F47" s="49"/>
      <c r="H47" s="12"/>
      <c r="I47" s="13"/>
      <c r="J47" s="2"/>
    </row>
    <row r="48" spans="1:15" s="3" customFormat="1" ht="30" customHeight="1" thickBot="1" x14ac:dyDescent="0.3">
      <c r="A48" s="2"/>
      <c r="B48" s="54"/>
      <c r="C48" s="55" t="s">
        <v>26</v>
      </c>
      <c r="D48" s="99">
        <f>F46+F40+F33+H22</f>
        <v>210000</v>
      </c>
      <c r="E48" s="100"/>
      <c r="F48" s="101" t="s">
        <v>27</v>
      </c>
      <c r="G48" s="102"/>
      <c r="H48" s="103"/>
      <c r="I48" s="13"/>
      <c r="J48" s="2"/>
    </row>
    <row r="49" spans="1:10" s="3" customFormat="1" ht="16.5" thickBot="1" x14ac:dyDescent="0.3">
      <c r="A49" s="2"/>
      <c r="B49" s="11"/>
      <c r="C49" s="56" t="s">
        <v>28</v>
      </c>
      <c r="D49" s="1">
        <f>D48*0.18</f>
        <v>37800</v>
      </c>
      <c r="E49" s="90"/>
      <c r="F49" s="5"/>
      <c r="H49" s="12"/>
      <c r="I49" s="13"/>
      <c r="J49" s="2"/>
    </row>
    <row r="50" spans="1:10" s="3" customFormat="1" ht="16.5" thickBot="1" x14ac:dyDescent="0.3">
      <c r="A50" s="2"/>
      <c r="B50" s="2"/>
      <c r="C50" s="56" t="s">
        <v>29</v>
      </c>
      <c r="D50" s="91">
        <f>D49+D48</f>
        <v>247800</v>
      </c>
      <c r="E50" s="92"/>
      <c r="F50" s="5"/>
      <c r="H50" s="12"/>
      <c r="I50" s="13"/>
      <c r="J50" s="2"/>
    </row>
    <row r="51" spans="1:10" s="3" customFormat="1" ht="12" customHeight="1" x14ac:dyDescent="0.25">
      <c r="A51" s="2"/>
      <c r="B51" s="2"/>
      <c r="C51" s="2"/>
      <c r="E51" s="2"/>
      <c r="F51" s="5"/>
      <c r="H51" s="12"/>
      <c r="I51" s="13"/>
      <c r="J51" s="2"/>
    </row>
    <row r="52" spans="1:10" s="3" customFormat="1" x14ac:dyDescent="0.25">
      <c r="A52" s="2"/>
      <c r="B52" s="57" t="s">
        <v>30</v>
      </c>
      <c r="C52" s="2"/>
      <c r="E52" s="2"/>
      <c r="F52" s="5"/>
      <c r="H52" s="12"/>
      <c r="I52" s="13"/>
      <c r="J52" s="2"/>
    </row>
    <row r="53" spans="1:10" s="3" customFormat="1" x14ac:dyDescent="0.25">
      <c r="A53" s="8"/>
      <c r="B53" s="8" t="s">
        <v>50</v>
      </c>
      <c r="C53" s="2"/>
      <c r="E53" s="2"/>
      <c r="F53" s="5"/>
      <c r="H53" s="12"/>
      <c r="I53" s="13"/>
      <c r="J53" s="2"/>
    </row>
    <row r="54" spans="1:10" s="3" customFormat="1" ht="14.1" customHeight="1" x14ac:dyDescent="0.25">
      <c r="A54" s="2"/>
      <c r="B54" s="2"/>
      <c r="C54" s="2"/>
      <c r="E54" s="2"/>
      <c r="F54" s="5"/>
      <c r="H54" s="12"/>
      <c r="I54" s="13"/>
      <c r="J54" s="2"/>
    </row>
    <row r="55" spans="1:10" s="3" customFormat="1" x14ac:dyDescent="0.25">
      <c r="A55" s="2"/>
      <c r="B55" s="58"/>
      <c r="C55" s="2"/>
      <c r="E55" s="2"/>
      <c r="F55" s="5"/>
      <c r="H55" s="12"/>
      <c r="I55" s="13"/>
      <c r="J55" s="2"/>
    </row>
    <row r="56" spans="1:10" s="3" customFormat="1" x14ac:dyDescent="0.25">
      <c r="A56" s="2"/>
      <c r="B56" s="58" t="s">
        <v>31</v>
      </c>
      <c r="C56" s="2"/>
      <c r="E56" s="2"/>
      <c r="F56" s="5"/>
      <c r="H56" s="12"/>
      <c r="I56" s="13"/>
      <c r="J56" s="2"/>
    </row>
    <row r="57" spans="1:10" s="3" customFormat="1" ht="15" customHeight="1" x14ac:dyDescent="0.25">
      <c r="A57" s="2"/>
      <c r="B57" s="2"/>
      <c r="C57" s="2"/>
      <c r="E57" s="2"/>
      <c r="F57" s="5"/>
      <c r="H57" s="12"/>
      <c r="I57" s="13"/>
      <c r="J57" s="2"/>
    </row>
  </sheetData>
  <mergeCells count="8">
    <mergeCell ref="D49:E49"/>
    <mergeCell ref="D50:E50"/>
    <mergeCell ref="A22:G22"/>
    <mergeCell ref="B33:E33"/>
    <mergeCell ref="B40:E40"/>
    <mergeCell ref="B46:E46"/>
    <mergeCell ref="D48:E48"/>
    <mergeCell ref="F48:H4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E747-6C43-493D-A063-6BDE81F457EC}">
  <dimension ref="A2:I27"/>
  <sheetViews>
    <sheetView workbookViewId="0">
      <selection activeCell="L26" sqref="L26"/>
    </sheetView>
  </sheetViews>
  <sheetFormatPr baseColWidth="10" defaultRowHeight="15.75" x14ac:dyDescent="0.25"/>
  <cols>
    <col min="1" max="1" width="9.140625" style="61" customWidth="1"/>
    <col min="2" max="2" width="61.7109375" style="61" customWidth="1"/>
    <col min="3" max="3" width="8.28515625" style="61" customWidth="1"/>
    <col min="4" max="4" width="11" style="84" customWidth="1"/>
    <col min="5" max="5" width="13.5703125" style="61" customWidth="1"/>
    <col min="6" max="6" width="16.85546875" style="61" customWidth="1"/>
    <col min="7" max="7" width="11.42578125" style="61"/>
    <col min="8" max="8" width="11.42578125" style="61" hidden="1" customWidth="1"/>
    <col min="9" max="9" width="42.28515625" style="61" customWidth="1"/>
    <col min="10" max="10" width="13.140625" style="61" customWidth="1"/>
    <col min="11" max="256" width="11.42578125" style="61"/>
    <col min="257" max="257" width="9.140625" style="61" customWidth="1"/>
    <col min="258" max="258" width="59.85546875" style="61" customWidth="1"/>
    <col min="259" max="259" width="6.5703125" style="61" customWidth="1"/>
    <col min="260" max="260" width="11" style="61" customWidth="1"/>
    <col min="261" max="261" width="13.5703125" style="61" customWidth="1"/>
    <col min="262" max="262" width="16.85546875" style="61" customWidth="1"/>
    <col min="263" max="512" width="11.42578125" style="61"/>
    <col min="513" max="513" width="9.140625" style="61" customWidth="1"/>
    <col min="514" max="514" width="59.85546875" style="61" customWidth="1"/>
    <col min="515" max="515" width="6.5703125" style="61" customWidth="1"/>
    <col min="516" max="516" width="11" style="61" customWidth="1"/>
    <col min="517" max="517" width="13.5703125" style="61" customWidth="1"/>
    <col min="518" max="518" width="16.85546875" style="61" customWidth="1"/>
    <col min="519" max="768" width="11.42578125" style="61"/>
    <col min="769" max="769" width="9.140625" style="61" customWidth="1"/>
    <col min="770" max="770" width="59.85546875" style="61" customWidth="1"/>
    <col min="771" max="771" width="6.5703125" style="61" customWidth="1"/>
    <col min="772" max="772" width="11" style="61" customWidth="1"/>
    <col min="773" max="773" width="13.5703125" style="61" customWidth="1"/>
    <col min="774" max="774" width="16.85546875" style="61" customWidth="1"/>
    <col min="775" max="1024" width="11.42578125" style="61"/>
    <col min="1025" max="1025" width="9.140625" style="61" customWidth="1"/>
    <col min="1026" max="1026" width="59.85546875" style="61" customWidth="1"/>
    <col min="1027" max="1027" width="6.5703125" style="61" customWidth="1"/>
    <col min="1028" max="1028" width="11" style="61" customWidth="1"/>
    <col min="1029" max="1029" width="13.5703125" style="61" customWidth="1"/>
    <col min="1030" max="1030" width="16.85546875" style="61" customWidth="1"/>
    <col min="1031" max="1280" width="11.42578125" style="61"/>
    <col min="1281" max="1281" width="9.140625" style="61" customWidth="1"/>
    <col min="1282" max="1282" width="59.85546875" style="61" customWidth="1"/>
    <col min="1283" max="1283" width="6.5703125" style="61" customWidth="1"/>
    <col min="1284" max="1284" width="11" style="61" customWidth="1"/>
    <col min="1285" max="1285" width="13.5703125" style="61" customWidth="1"/>
    <col min="1286" max="1286" width="16.85546875" style="61" customWidth="1"/>
    <col min="1287" max="1536" width="11.42578125" style="61"/>
    <col min="1537" max="1537" width="9.140625" style="61" customWidth="1"/>
    <col min="1538" max="1538" width="59.85546875" style="61" customWidth="1"/>
    <col min="1539" max="1539" width="6.5703125" style="61" customWidth="1"/>
    <col min="1540" max="1540" width="11" style="61" customWidth="1"/>
    <col min="1541" max="1541" width="13.5703125" style="61" customWidth="1"/>
    <col min="1542" max="1542" width="16.85546875" style="61" customWidth="1"/>
    <col min="1543" max="1792" width="11.42578125" style="61"/>
    <col min="1793" max="1793" width="9.140625" style="61" customWidth="1"/>
    <col min="1794" max="1794" width="59.85546875" style="61" customWidth="1"/>
    <col min="1795" max="1795" width="6.5703125" style="61" customWidth="1"/>
    <col min="1796" max="1796" width="11" style="61" customWidth="1"/>
    <col min="1797" max="1797" width="13.5703125" style="61" customWidth="1"/>
    <col min="1798" max="1798" width="16.85546875" style="61" customWidth="1"/>
    <col min="1799" max="2048" width="11.42578125" style="61"/>
    <col min="2049" max="2049" width="9.140625" style="61" customWidth="1"/>
    <col min="2050" max="2050" width="59.85546875" style="61" customWidth="1"/>
    <col min="2051" max="2051" width="6.5703125" style="61" customWidth="1"/>
    <col min="2052" max="2052" width="11" style="61" customWidth="1"/>
    <col min="2053" max="2053" width="13.5703125" style="61" customWidth="1"/>
    <col min="2054" max="2054" width="16.85546875" style="61" customWidth="1"/>
    <col min="2055" max="2304" width="11.42578125" style="61"/>
    <col min="2305" max="2305" width="9.140625" style="61" customWidth="1"/>
    <col min="2306" max="2306" width="59.85546875" style="61" customWidth="1"/>
    <col min="2307" max="2307" width="6.5703125" style="61" customWidth="1"/>
    <col min="2308" max="2308" width="11" style="61" customWidth="1"/>
    <col min="2309" max="2309" width="13.5703125" style="61" customWidth="1"/>
    <col min="2310" max="2310" width="16.85546875" style="61" customWidth="1"/>
    <col min="2311" max="2560" width="11.42578125" style="61"/>
    <col min="2561" max="2561" width="9.140625" style="61" customWidth="1"/>
    <col min="2562" max="2562" width="59.85546875" style="61" customWidth="1"/>
    <col min="2563" max="2563" width="6.5703125" style="61" customWidth="1"/>
    <col min="2564" max="2564" width="11" style="61" customWidth="1"/>
    <col min="2565" max="2565" width="13.5703125" style="61" customWidth="1"/>
    <col min="2566" max="2566" width="16.85546875" style="61" customWidth="1"/>
    <col min="2567" max="2816" width="11.42578125" style="61"/>
    <col min="2817" max="2817" width="9.140625" style="61" customWidth="1"/>
    <col min="2818" max="2818" width="59.85546875" style="61" customWidth="1"/>
    <col min="2819" max="2819" width="6.5703125" style="61" customWidth="1"/>
    <col min="2820" max="2820" width="11" style="61" customWidth="1"/>
    <col min="2821" max="2821" width="13.5703125" style="61" customWidth="1"/>
    <col min="2822" max="2822" width="16.85546875" style="61" customWidth="1"/>
    <col min="2823" max="3072" width="11.42578125" style="61"/>
    <col min="3073" max="3073" width="9.140625" style="61" customWidth="1"/>
    <col min="3074" max="3074" width="59.85546875" style="61" customWidth="1"/>
    <col min="3075" max="3075" width="6.5703125" style="61" customWidth="1"/>
    <col min="3076" max="3076" width="11" style="61" customWidth="1"/>
    <col min="3077" max="3077" width="13.5703125" style="61" customWidth="1"/>
    <col min="3078" max="3078" width="16.85546875" style="61" customWidth="1"/>
    <col min="3079" max="3328" width="11.42578125" style="61"/>
    <col min="3329" max="3329" width="9.140625" style="61" customWidth="1"/>
    <col min="3330" max="3330" width="59.85546875" style="61" customWidth="1"/>
    <col min="3331" max="3331" width="6.5703125" style="61" customWidth="1"/>
    <col min="3332" max="3332" width="11" style="61" customWidth="1"/>
    <col min="3333" max="3333" width="13.5703125" style="61" customWidth="1"/>
    <col min="3334" max="3334" width="16.85546875" style="61" customWidth="1"/>
    <col min="3335" max="3584" width="11.42578125" style="61"/>
    <col min="3585" max="3585" width="9.140625" style="61" customWidth="1"/>
    <col min="3586" max="3586" width="59.85546875" style="61" customWidth="1"/>
    <col min="3587" max="3587" width="6.5703125" style="61" customWidth="1"/>
    <col min="3588" max="3588" width="11" style="61" customWidth="1"/>
    <col min="3589" max="3589" width="13.5703125" style="61" customWidth="1"/>
    <col min="3590" max="3590" width="16.85546875" style="61" customWidth="1"/>
    <col min="3591" max="3840" width="11.42578125" style="61"/>
    <col min="3841" max="3841" width="9.140625" style="61" customWidth="1"/>
    <col min="3842" max="3842" width="59.85546875" style="61" customWidth="1"/>
    <col min="3843" max="3843" width="6.5703125" style="61" customWidth="1"/>
    <col min="3844" max="3844" width="11" style="61" customWidth="1"/>
    <col min="3845" max="3845" width="13.5703125" style="61" customWidth="1"/>
    <col min="3846" max="3846" width="16.85546875" style="61" customWidth="1"/>
    <col min="3847" max="4096" width="11.42578125" style="61"/>
    <col min="4097" max="4097" width="9.140625" style="61" customWidth="1"/>
    <col min="4098" max="4098" width="59.85546875" style="61" customWidth="1"/>
    <col min="4099" max="4099" width="6.5703125" style="61" customWidth="1"/>
    <col min="4100" max="4100" width="11" style="61" customWidth="1"/>
    <col min="4101" max="4101" width="13.5703125" style="61" customWidth="1"/>
    <col min="4102" max="4102" width="16.85546875" style="61" customWidth="1"/>
    <col min="4103" max="4352" width="11.42578125" style="61"/>
    <col min="4353" max="4353" width="9.140625" style="61" customWidth="1"/>
    <col min="4354" max="4354" width="59.85546875" style="61" customWidth="1"/>
    <col min="4355" max="4355" width="6.5703125" style="61" customWidth="1"/>
    <col min="4356" max="4356" width="11" style="61" customWidth="1"/>
    <col min="4357" max="4357" width="13.5703125" style="61" customWidth="1"/>
    <col min="4358" max="4358" width="16.85546875" style="61" customWidth="1"/>
    <col min="4359" max="4608" width="11.42578125" style="61"/>
    <col min="4609" max="4609" width="9.140625" style="61" customWidth="1"/>
    <col min="4610" max="4610" width="59.85546875" style="61" customWidth="1"/>
    <col min="4611" max="4611" width="6.5703125" style="61" customWidth="1"/>
    <col min="4612" max="4612" width="11" style="61" customWidth="1"/>
    <col min="4613" max="4613" width="13.5703125" style="61" customWidth="1"/>
    <col min="4614" max="4614" width="16.85546875" style="61" customWidth="1"/>
    <col min="4615" max="4864" width="11.42578125" style="61"/>
    <col min="4865" max="4865" width="9.140625" style="61" customWidth="1"/>
    <col min="4866" max="4866" width="59.85546875" style="61" customWidth="1"/>
    <col min="4867" max="4867" width="6.5703125" style="61" customWidth="1"/>
    <col min="4868" max="4868" width="11" style="61" customWidth="1"/>
    <col min="4869" max="4869" width="13.5703125" style="61" customWidth="1"/>
    <col min="4870" max="4870" width="16.85546875" style="61" customWidth="1"/>
    <col min="4871" max="5120" width="11.42578125" style="61"/>
    <col min="5121" max="5121" width="9.140625" style="61" customWidth="1"/>
    <col min="5122" max="5122" width="59.85546875" style="61" customWidth="1"/>
    <col min="5123" max="5123" width="6.5703125" style="61" customWidth="1"/>
    <col min="5124" max="5124" width="11" style="61" customWidth="1"/>
    <col min="5125" max="5125" width="13.5703125" style="61" customWidth="1"/>
    <col min="5126" max="5126" width="16.85546875" style="61" customWidth="1"/>
    <col min="5127" max="5376" width="11.42578125" style="61"/>
    <col min="5377" max="5377" width="9.140625" style="61" customWidth="1"/>
    <col min="5378" max="5378" width="59.85546875" style="61" customWidth="1"/>
    <col min="5379" max="5379" width="6.5703125" style="61" customWidth="1"/>
    <col min="5380" max="5380" width="11" style="61" customWidth="1"/>
    <col min="5381" max="5381" width="13.5703125" style="61" customWidth="1"/>
    <col min="5382" max="5382" width="16.85546875" style="61" customWidth="1"/>
    <col min="5383" max="5632" width="11.42578125" style="61"/>
    <col min="5633" max="5633" width="9.140625" style="61" customWidth="1"/>
    <col min="5634" max="5634" width="59.85546875" style="61" customWidth="1"/>
    <col min="5635" max="5635" width="6.5703125" style="61" customWidth="1"/>
    <col min="5636" max="5636" width="11" style="61" customWidth="1"/>
    <col min="5637" max="5637" width="13.5703125" style="61" customWidth="1"/>
    <col min="5638" max="5638" width="16.85546875" style="61" customWidth="1"/>
    <col min="5639" max="5888" width="11.42578125" style="61"/>
    <col min="5889" max="5889" width="9.140625" style="61" customWidth="1"/>
    <col min="5890" max="5890" width="59.85546875" style="61" customWidth="1"/>
    <col min="5891" max="5891" width="6.5703125" style="61" customWidth="1"/>
    <col min="5892" max="5892" width="11" style="61" customWidth="1"/>
    <col min="5893" max="5893" width="13.5703125" style="61" customWidth="1"/>
    <col min="5894" max="5894" width="16.85546875" style="61" customWidth="1"/>
    <col min="5895" max="6144" width="11.42578125" style="61"/>
    <col min="6145" max="6145" width="9.140625" style="61" customWidth="1"/>
    <col min="6146" max="6146" width="59.85546875" style="61" customWidth="1"/>
    <col min="6147" max="6147" width="6.5703125" style="61" customWidth="1"/>
    <col min="6148" max="6148" width="11" style="61" customWidth="1"/>
    <col min="6149" max="6149" width="13.5703125" style="61" customWidth="1"/>
    <col min="6150" max="6150" width="16.85546875" style="61" customWidth="1"/>
    <col min="6151" max="6400" width="11.42578125" style="61"/>
    <col min="6401" max="6401" width="9.140625" style="61" customWidth="1"/>
    <col min="6402" max="6402" width="59.85546875" style="61" customWidth="1"/>
    <col min="6403" max="6403" width="6.5703125" style="61" customWidth="1"/>
    <col min="6404" max="6404" width="11" style="61" customWidth="1"/>
    <col min="6405" max="6405" width="13.5703125" style="61" customWidth="1"/>
    <col min="6406" max="6406" width="16.85546875" style="61" customWidth="1"/>
    <col min="6407" max="6656" width="11.42578125" style="61"/>
    <col min="6657" max="6657" width="9.140625" style="61" customWidth="1"/>
    <col min="6658" max="6658" width="59.85546875" style="61" customWidth="1"/>
    <col min="6659" max="6659" width="6.5703125" style="61" customWidth="1"/>
    <col min="6660" max="6660" width="11" style="61" customWidth="1"/>
    <col min="6661" max="6661" width="13.5703125" style="61" customWidth="1"/>
    <col min="6662" max="6662" width="16.85546875" style="61" customWidth="1"/>
    <col min="6663" max="6912" width="11.42578125" style="61"/>
    <col min="6913" max="6913" width="9.140625" style="61" customWidth="1"/>
    <col min="6914" max="6914" width="59.85546875" style="61" customWidth="1"/>
    <col min="6915" max="6915" width="6.5703125" style="61" customWidth="1"/>
    <col min="6916" max="6916" width="11" style="61" customWidth="1"/>
    <col min="6917" max="6917" width="13.5703125" style="61" customWidth="1"/>
    <col min="6918" max="6918" width="16.85546875" style="61" customWidth="1"/>
    <col min="6919" max="7168" width="11.42578125" style="61"/>
    <col min="7169" max="7169" width="9.140625" style="61" customWidth="1"/>
    <col min="7170" max="7170" width="59.85546875" style="61" customWidth="1"/>
    <col min="7171" max="7171" width="6.5703125" style="61" customWidth="1"/>
    <col min="7172" max="7172" width="11" style="61" customWidth="1"/>
    <col min="7173" max="7173" width="13.5703125" style="61" customWidth="1"/>
    <col min="7174" max="7174" width="16.85546875" style="61" customWidth="1"/>
    <col min="7175" max="7424" width="11.42578125" style="61"/>
    <col min="7425" max="7425" width="9.140625" style="61" customWidth="1"/>
    <col min="7426" max="7426" width="59.85546875" style="61" customWidth="1"/>
    <col min="7427" max="7427" width="6.5703125" style="61" customWidth="1"/>
    <col min="7428" max="7428" width="11" style="61" customWidth="1"/>
    <col min="7429" max="7429" width="13.5703125" style="61" customWidth="1"/>
    <col min="7430" max="7430" width="16.85546875" style="61" customWidth="1"/>
    <col min="7431" max="7680" width="11.42578125" style="61"/>
    <col min="7681" max="7681" width="9.140625" style="61" customWidth="1"/>
    <col min="7682" max="7682" width="59.85546875" style="61" customWidth="1"/>
    <col min="7683" max="7683" width="6.5703125" style="61" customWidth="1"/>
    <col min="7684" max="7684" width="11" style="61" customWidth="1"/>
    <col min="7685" max="7685" width="13.5703125" style="61" customWidth="1"/>
    <col min="7686" max="7686" width="16.85546875" style="61" customWidth="1"/>
    <col min="7687" max="7936" width="11.42578125" style="61"/>
    <col min="7937" max="7937" width="9.140625" style="61" customWidth="1"/>
    <col min="7938" max="7938" width="59.85546875" style="61" customWidth="1"/>
    <col min="7939" max="7939" width="6.5703125" style="61" customWidth="1"/>
    <col min="7940" max="7940" width="11" style="61" customWidth="1"/>
    <col min="7941" max="7941" width="13.5703125" style="61" customWidth="1"/>
    <col min="7942" max="7942" width="16.85546875" style="61" customWidth="1"/>
    <col min="7943" max="8192" width="11.42578125" style="61"/>
    <col min="8193" max="8193" width="9.140625" style="61" customWidth="1"/>
    <col min="8194" max="8194" width="59.85546875" style="61" customWidth="1"/>
    <col min="8195" max="8195" width="6.5703125" style="61" customWidth="1"/>
    <col min="8196" max="8196" width="11" style="61" customWidth="1"/>
    <col min="8197" max="8197" width="13.5703125" style="61" customWidth="1"/>
    <col min="8198" max="8198" width="16.85546875" style="61" customWidth="1"/>
    <col min="8199" max="8448" width="11.42578125" style="61"/>
    <col min="8449" max="8449" width="9.140625" style="61" customWidth="1"/>
    <col min="8450" max="8450" width="59.85546875" style="61" customWidth="1"/>
    <col min="8451" max="8451" width="6.5703125" style="61" customWidth="1"/>
    <col min="8452" max="8452" width="11" style="61" customWidth="1"/>
    <col min="8453" max="8453" width="13.5703125" style="61" customWidth="1"/>
    <col min="8454" max="8454" width="16.85546875" style="61" customWidth="1"/>
    <col min="8455" max="8704" width="11.42578125" style="61"/>
    <col min="8705" max="8705" width="9.140625" style="61" customWidth="1"/>
    <col min="8706" max="8706" width="59.85546875" style="61" customWidth="1"/>
    <col min="8707" max="8707" width="6.5703125" style="61" customWidth="1"/>
    <col min="8708" max="8708" width="11" style="61" customWidth="1"/>
    <col min="8709" max="8709" width="13.5703125" style="61" customWidth="1"/>
    <col min="8710" max="8710" width="16.85546875" style="61" customWidth="1"/>
    <col min="8711" max="8960" width="11.42578125" style="61"/>
    <col min="8961" max="8961" width="9.140625" style="61" customWidth="1"/>
    <col min="8962" max="8962" width="59.85546875" style="61" customWidth="1"/>
    <col min="8963" max="8963" width="6.5703125" style="61" customWidth="1"/>
    <col min="8964" max="8964" width="11" style="61" customWidth="1"/>
    <col min="8965" max="8965" width="13.5703125" style="61" customWidth="1"/>
    <col min="8966" max="8966" width="16.85546875" style="61" customWidth="1"/>
    <col min="8967" max="9216" width="11.42578125" style="61"/>
    <col min="9217" max="9217" width="9.140625" style="61" customWidth="1"/>
    <col min="9218" max="9218" width="59.85546875" style="61" customWidth="1"/>
    <col min="9219" max="9219" width="6.5703125" style="61" customWidth="1"/>
    <col min="9220" max="9220" width="11" style="61" customWidth="1"/>
    <col min="9221" max="9221" width="13.5703125" style="61" customWidth="1"/>
    <col min="9222" max="9222" width="16.85546875" style="61" customWidth="1"/>
    <col min="9223" max="9472" width="11.42578125" style="61"/>
    <col min="9473" max="9473" width="9.140625" style="61" customWidth="1"/>
    <col min="9474" max="9474" width="59.85546875" style="61" customWidth="1"/>
    <col min="9475" max="9475" width="6.5703125" style="61" customWidth="1"/>
    <col min="9476" max="9476" width="11" style="61" customWidth="1"/>
    <col min="9477" max="9477" width="13.5703125" style="61" customWidth="1"/>
    <col min="9478" max="9478" width="16.85546875" style="61" customWidth="1"/>
    <col min="9479" max="9728" width="11.42578125" style="61"/>
    <col min="9729" max="9729" width="9.140625" style="61" customWidth="1"/>
    <col min="9730" max="9730" width="59.85546875" style="61" customWidth="1"/>
    <col min="9731" max="9731" width="6.5703125" style="61" customWidth="1"/>
    <col min="9732" max="9732" width="11" style="61" customWidth="1"/>
    <col min="9733" max="9733" width="13.5703125" style="61" customWidth="1"/>
    <col min="9734" max="9734" width="16.85546875" style="61" customWidth="1"/>
    <col min="9735" max="9984" width="11.42578125" style="61"/>
    <col min="9985" max="9985" width="9.140625" style="61" customWidth="1"/>
    <col min="9986" max="9986" width="59.85546875" style="61" customWidth="1"/>
    <col min="9987" max="9987" width="6.5703125" style="61" customWidth="1"/>
    <col min="9988" max="9988" width="11" style="61" customWidth="1"/>
    <col min="9989" max="9989" width="13.5703125" style="61" customWidth="1"/>
    <col min="9990" max="9990" width="16.85546875" style="61" customWidth="1"/>
    <col min="9991" max="10240" width="11.42578125" style="61"/>
    <col min="10241" max="10241" width="9.140625" style="61" customWidth="1"/>
    <col min="10242" max="10242" width="59.85546875" style="61" customWidth="1"/>
    <col min="10243" max="10243" width="6.5703125" style="61" customWidth="1"/>
    <col min="10244" max="10244" width="11" style="61" customWidth="1"/>
    <col min="10245" max="10245" width="13.5703125" style="61" customWidth="1"/>
    <col min="10246" max="10246" width="16.85546875" style="61" customWidth="1"/>
    <col min="10247" max="10496" width="11.42578125" style="61"/>
    <col min="10497" max="10497" width="9.140625" style="61" customWidth="1"/>
    <col min="10498" max="10498" width="59.85546875" style="61" customWidth="1"/>
    <col min="10499" max="10499" width="6.5703125" style="61" customWidth="1"/>
    <col min="10500" max="10500" width="11" style="61" customWidth="1"/>
    <col min="10501" max="10501" width="13.5703125" style="61" customWidth="1"/>
    <col min="10502" max="10502" width="16.85546875" style="61" customWidth="1"/>
    <col min="10503" max="10752" width="11.42578125" style="61"/>
    <col min="10753" max="10753" width="9.140625" style="61" customWidth="1"/>
    <col min="10754" max="10754" width="59.85546875" style="61" customWidth="1"/>
    <col min="10755" max="10755" width="6.5703125" style="61" customWidth="1"/>
    <col min="10756" max="10756" width="11" style="61" customWidth="1"/>
    <col min="10757" max="10757" width="13.5703125" style="61" customWidth="1"/>
    <col min="10758" max="10758" width="16.85546875" style="61" customWidth="1"/>
    <col min="10759" max="11008" width="11.42578125" style="61"/>
    <col min="11009" max="11009" width="9.140625" style="61" customWidth="1"/>
    <col min="11010" max="11010" width="59.85546875" style="61" customWidth="1"/>
    <col min="11011" max="11011" width="6.5703125" style="61" customWidth="1"/>
    <col min="11012" max="11012" width="11" style="61" customWidth="1"/>
    <col min="11013" max="11013" width="13.5703125" style="61" customWidth="1"/>
    <col min="11014" max="11014" width="16.85546875" style="61" customWidth="1"/>
    <col min="11015" max="11264" width="11.42578125" style="61"/>
    <col min="11265" max="11265" width="9.140625" style="61" customWidth="1"/>
    <col min="11266" max="11266" width="59.85546875" style="61" customWidth="1"/>
    <col min="11267" max="11267" width="6.5703125" style="61" customWidth="1"/>
    <col min="11268" max="11268" width="11" style="61" customWidth="1"/>
    <col min="11269" max="11269" width="13.5703125" style="61" customWidth="1"/>
    <col min="11270" max="11270" width="16.85546875" style="61" customWidth="1"/>
    <col min="11271" max="11520" width="11.42578125" style="61"/>
    <col min="11521" max="11521" width="9.140625" style="61" customWidth="1"/>
    <col min="11522" max="11522" width="59.85546875" style="61" customWidth="1"/>
    <col min="11523" max="11523" width="6.5703125" style="61" customWidth="1"/>
    <col min="11524" max="11524" width="11" style="61" customWidth="1"/>
    <col min="11525" max="11525" width="13.5703125" style="61" customWidth="1"/>
    <col min="11526" max="11526" width="16.85546875" style="61" customWidth="1"/>
    <col min="11527" max="11776" width="11.42578125" style="61"/>
    <col min="11777" max="11777" width="9.140625" style="61" customWidth="1"/>
    <col min="11778" max="11778" width="59.85546875" style="61" customWidth="1"/>
    <col min="11779" max="11779" width="6.5703125" style="61" customWidth="1"/>
    <col min="11780" max="11780" width="11" style="61" customWidth="1"/>
    <col min="11781" max="11781" width="13.5703125" style="61" customWidth="1"/>
    <col min="11782" max="11782" width="16.85546875" style="61" customWidth="1"/>
    <col min="11783" max="12032" width="11.42578125" style="61"/>
    <col min="12033" max="12033" width="9.140625" style="61" customWidth="1"/>
    <col min="12034" max="12034" width="59.85546875" style="61" customWidth="1"/>
    <col min="12035" max="12035" width="6.5703125" style="61" customWidth="1"/>
    <col min="12036" max="12036" width="11" style="61" customWidth="1"/>
    <col min="12037" max="12037" width="13.5703125" style="61" customWidth="1"/>
    <col min="12038" max="12038" width="16.85546875" style="61" customWidth="1"/>
    <col min="12039" max="12288" width="11.42578125" style="61"/>
    <col min="12289" max="12289" width="9.140625" style="61" customWidth="1"/>
    <col min="12290" max="12290" width="59.85546875" style="61" customWidth="1"/>
    <col min="12291" max="12291" width="6.5703125" style="61" customWidth="1"/>
    <col min="12292" max="12292" width="11" style="61" customWidth="1"/>
    <col min="12293" max="12293" width="13.5703125" style="61" customWidth="1"/>
    <col min="12294" max="12294" width="16.85546875" style="61" customWidth="1"/>
    <col min="12295" max="12544" width="11.42578125" style="61"/>
    <col min="12545" max="12545" width="9.140625" style="61" customWidth="1"/>
    <col min="12546" max="12546" width="59.85546875" style="61" customWidth="1"/>
    <col min="12547" max="12547" width="6.5703125" style="61" customWidth="1"/>
    <col min="12548" max="12548" width="11" style="61" customWidth="1"/>
    <col min="12549" max="12549" width="13.5703125" style="61" customWidth="1"/>
    <col min="12550" max="12550" width="16.85546875" style="61" customWidth="1"/>
    <col min="12551" max="12800" width="11.42578125" style="61"/>
    <col min="12801" max="12801" width="9.140625" style="61" customWidth="1"/>
    <col min="12802" max="12802" width="59.85546875" style="61" customWidth="1"/>
    <col min="12803" max="12803" width="6.5703125" style="61" customWidth="1"/>
    <col min="12804" max="12804" width="11" style="61" customWidth="1"/>
    <col min="12805" max="12805" width="13.5703125" style="61" customWidth="1"/>
    <col min="12806" max="12806" width="16.85546875" style="61" customWidth="1"/>
    <col min="12807" max="13056" width="11.42578125" style="61"/>
    <col min="13057" max="13057" width="9.140625" style="61" customWidth="1"/>
    <col min="13058" max="13058" width="59.85546875" style="61" customWidth="1"/>
    <col min="13059" max="13059" width="6.5703125" style="61" customWidth="1"/>
    <col min="13060" max="13060" width="11" style="61" customWidth="1"/>
    <col min="13061" max="13061" width="13.5703125" style="61" customWidth="1"/>
    <col min="13062" max="13062" width="16.85546875" style="61" customWidth="1"/>
    <col min="13063" max="13312" width="11.42578125" style="61"/>
    <col min="13313" max="13313" width="9.140625" style="61" customWidth="1"/>
    <col min="13314" max="13314" width="59.85546875" style="61" customWidth="1"/>
    <col min="13315" max="13315" width="6.5703125" style="61" customWidth="1"/>
    <col min="13316" max="13316" width="11" style="61" customWidth="1"/>
    <col min="13317" max="13317" width="13.5703125" style="61" customWidth="1"/>
    <col min="13318" max="13318" width="16.85546875" style="61" customWidth="1"/>
    <col min="13319" max="13568" width="11.42578125" style="61"/>
    <col min="13569" max="13569" width="9.140625" style="61" customWidth="1"/>
    <col min="13570" max="13570" width="59.85546875" style="61" customWidth="1"/>
    <col min="13571" max="13571" width="6.5703125" style="61" customWidth="1"/>
    <col min="13572" max="13572" width="11" style="61" customWidth="1"/>
    <col min="13573" max="13573" width="13.5703125" style="61" customWidth="1"/>
    <col min="13574" max="13574" width="16.85546875" style="61" customWidth="1"/>
    <col min="13575" max="13824" width="11.42578125" style="61"/>
    <col min="13825" max="13825" width="9.140625" style="61" customWidth="1"/>
    <col min="13826" max="13826" width="59.85546875" style="61" customWidth="1"/>
    <col min="13827" max="13827" width="6.5703125" style="61" customWidth="1"/>
    <col min="13828" max="13828" width="11" style="61" customWidth="1"/>
    <col min="13829" max="13829" width="13.5703125" style="61" customWidth="1"/>
    <col min="13830" max="13830" width="16.85546875" style="61" customWidth="1"/>
    <col min="13831" max="14080" width="11.42578125" style="61"/>
    <col min="14081" max="14081" width="9.140625" style="61" customWidth="1"/>
    <col min="14082" max="14082" width="59.85546875" style="61" customWidth="1"/>
    <col min="14083" max="14083" width="6.5703125" style="61" customWidth="1"/>
    <col min="14084" max="14084" width="11" style="61" customWidth="1"/>
    <col min="14085" max="14085" width="13.5703125" style="61" customWidth="1"/>
    <col min="14086" max="14086" width="16.85546875" style="61" customWidth="1"/>
    <col min="14087" max="14336" width="11.42578125" style="61"/>
    <col min="14337" max="14337" width="9.140625" style="61" customWidth="1"/>
    <col min="14338" max="14338" width="59.85546875" style="61" customWidth="1"/>
    <col min="14339" max="14339" width="6.5703125" style="61" customWidth="1"/>
    <col min="14340" max="14340" width="11" style="61" customWidth="1"/>
    <col min="14341" max="14341" width="13.5703125" style="61" customWidth="1"/>
    <col min="14342" max="14342" width="16.85546875" style="61" customWidth="1"/>
    <col min="14343" max="14592" width="11.42578125" style="61"/>
    <col min="14593" max="14593" width="9.140625" style="61" customWidth="1"/>
    <col min="14594" max="14594" width="59.85546875" style="61" customWidth="1"/>
    <col min="14595" max="14595" width="6.5703125" style="61" customWidth="1"/>
    <col min="14596" max="14596" width="11" style="61" customWidth="1"/>
    <col min="14597" max="14597" width="13.5703125" style="61" customWidth="1"/>
    <col min="14598" max="14598" width="16.85546875" style="61" customWidth="1"/>
    <col min="14599" max="14848" width="11.42578125" style="61"/>
    <col min="14849" max="14849" width="9.140625" style="61" customWidth="1"/>
    <col min="14850" max="14850" width="59.85546875" style="61" customWidth="1"/>
    <col min="14851" max="14851" width="6.5703125" style="61" customWidth="1"/>
    <col min="14852" max="14852" width="11" style="61" customWidth="1"/>
    <col min="14853" max="14853" width="13.5703125" style="61" customWidth="1"/>
    <col min="14854" max="14854" width="16.85546875" style="61" customWidth="1"/>
    <col min="14855" max="15104" width="11.42578125" style="61"/>
    <col min="15105" max="15105" width="9.140625" style="61" customWidth="1"/>
    <col min="15106" max="15106" width="59.85546875" style="61" customWidth="1"/>
    <col min="15107" max="15107" width="6.5703125" style="61" customWidth="1"/>
    <col min="15108" max="15108" width="11" style="61" customWidth="1"/>
    <col min="15109" max="15109" width="13.5703125" style="61" customWidth="1"/>
    <col min="15110" max="15110" width="16.85546875" style="61" customWidth="1"/>
    <col min="15111" max="15360" width="11.42578125" style="61"/>
    <col min="15361" max="15361" width="9.140625" style="61" customWidth="1"/>
    <col min="15362" max="15362" width="59.85546875" style="61" customWidth="1"/>
    <col min="15363" max="15363" width="6.5703125" style="61" customWidth="1"/>
    <col min="15364" max="15364" width="11" style="61" customWidth="1"/>
    <col min="15365" max="15365" width="13.5703125" style="61" customWidth="1"/>
    <col min="15366" max="15366" width="16.85546875" style="61" customWidth="1"/>
    <col min="15367" max="15616" width="11.42578125" style="61"/>
    <col min="15617" max="15617" width="9.140625" style="61" customWidth="1"/>
    <col min="15618" max="15618" width="59.85546875" style="61" customWidth="1"/>
    <col min="15619" max="15619" width="6.5703125" style="61" customWidth="1"/>
    <col min="15620" max="15620" width="11" style="61" customWidth="1"/>
    <col min="15621" max="15621" width="13.5703125" style="61" customWidth="1"/>
    <col min="15622" max="15622" width="16.85546875" style="61" customWidth="1"/>
    <col min="15623" max="15872" width="11.42578125" style="61"/>
    <col min="15873" max="15873" width="9.140625" style="61" customWidth="1"/>
    <col min="15874" max="15874" width="59.85546875" style="61" customWidth="1"/>
    <col min="15875" max="15875" width="6.5703125" style="61" customWidth="1"/>
    <col min="15876" max="15876" width="11" style="61" customWidth="1"/>
    <col min="15877" max="15877" width="13.5703125" style="61" customWidth="1"/>
    <col min="15878" max="15878" width="16.85546875" style="61" customWidth="1"/>
    <col min="15879" max="16128" width="11.42578125" style="61"/>
    <col min="16129" max="16129" width="9.140625" style="61" customWidth="1"/>
    <col min="16130" max="16130" width="59.85546875" style="61" customWidth="1"/>
    <col min="16131" max="16131" width="6.5703125" style="61" customWidth="1"/>
    <col min="16132" max="16132" width="11" style="61" customWidth="1"/>
    <col min="16133" max="16133" width="13.5703125" style="61" customWidth="1"/>
    <col min="16134" max="16134" width="16.85546875" style="61" customWidth="1"/>
    <col min="16135" max="16384" width="11.42578125" style="61"/>
  </cols>
  <sheetData>
    <row r="2" spans="1:6" x14ac:dyDescent="0.25">
      <c r="A2" s="59" t="s">
        <v>2</v>
      </c>
      <c r="B2" s="60" t="s">
        <v>32</v>
      </c>
      <c r="C2" s="60" t="s">
        <v>33</v>
      </c>
      <c r="D2" s="60" t="s">
        <v>34</v>
      </c>
      <c r="E2" s="60" t="s">
        <v>35</v>
      </c>
      <c r="F2" s="60" t="s">
        <v>36</v>
      </c>
    </row>
    <row r="3" spans="1:6" x14ac:dyDescent="0.25">
      <c r="A3" s="59"/>
      <c r="B3" s="60"/>
      <c r="C3" s="62"/>
      <c r="D3" s="60"/>
      <c r="E3" s="60"/>
      <c r="F3" s="60"/>
    </row>
    <row r="4" spans="1:6" x14ac:dyDescent="0.25">
      <c r="A4" s="63"/>
      <c r="B4" s="64" t="s">
        <v>51</v>
      </c>
      <c r="C4" s="65"/>
      <c r="D4" s="66"/>
      <c r="E4" s="67"/>
      <c r="F4" s="68"/>
    </row>
    <row r="5" spans="1:6" x14ac:dyDescent="0.25">
      <c r="A5" s="63"/>
      <c r="B5" s="64"/>
      <c r="C5" s="65"/>
      <c r="D5" s="66"/>
      <c r="E5" s="67"/>
      <c r="F5" s="68"/>
    </row>
    <row r="6" spans="1:6" ht="31.5" x14ac:dyDescent="0.25">
      <c r="A6" s="63"/>
      <c r="B6" s="69" t="s">
        <v>37</v>
      </c>
      <c r="C6" s="70"/>
      <c r="D6" s="71"/>
      <c r="E6" s="72"/>
      <c r="F6" s="73"/>
    </row>
    <row r="7" spans="1:6" x14ac:dyDescent="0.25">
      <c r="A7" s="63"/>
      <c r="B7" s="74" t="s">
        <v>52</v>
      </c>
      <c r="C7" s="65"/>
      <c r="D7" s="75"/>
      <c r="E7" s="72"/>
      <c r="F7" s="73"/>
    </row>
    <row r="8" spans="1:6" x14ac:dyDescent="0.25">
      <c r="A8" s="63"/>
      <c r="B8" s="74"/>
      <c r="C8" s="65"/>
      <c r="D8" s="75"/>
      <c r="E8" s="72"/>
      <c r="F8" s="73"/>
    </row>
    <row r="9" spans="1:6" x14ac:dyDescent="0.25">
      <c r="A9" s="63"/>
      <c r="B9" s="77" t="s">
        <v>14</v>
      </c>
      <c r="C9" s="89" t="s">
        <v>38</v>
      </c>
      <c r="D9" s="76">
        <v>6</v>
      </c>
      <c r="E9" s="76">
        <v>35000</v>
      </c>
      <c r="F9" s="73">
        <f>D9*E9</f>
        <v>210000</v>
      </c>
    </row>
    <row r="10" spans="1:6" x14ac:dyDescent="0.25">
      <c r="A10" s="63"/>
      <c r="B10" s="79"/>
      <c r="C10" s="78"/>
      <c r="D10" s="75"/>
      <c r="E10" s="72"/>
      <c r="F10" s="73"/>
    </row>
    <row r="11" spans="1:6" x14ac:dyDescent="0.25">
      <c r="A11" s="63"/>
      <c r="B11" s="77"/>
      <c r="C11" s="78"/>
      <c r="D11" s="75"/>
      <c r="E11" s="72"/>
      <c r="F11" s="73"/>
    </row>
    <row r="12" spans="1:6" x14ac:dyDescent="0.25">
      <c r="A12" s="63"/>
      <c r="B12" s="77"/>
      <c r="C12" s="65"/>
      <c r="D12" s="75"/>
      <c r="E12" s="72"/>
      <c r="F12" s="73"/>
    </row>
    <row r="13" spans="1:6" x14ac:dyDescent="0.25">
      <c r="A13" s="63"/>
      <c r="B13" s="77"/>
      <c r="C13" s="65"/>
      <c r="D13" s="75"/>
      <c r="E13" s="72"/>
      <c r="F13" s="73"/>
    </row>
    <row r="14" spans="1:6" x14ac:dyDescent="0.25">
      <c r="A14" s="63"/>
      <c r="C14" s="65"/>
      <c r="D14" s="75"/>
      <c r="E14" s="72"/>
      <c r="F14" s="73"/>
    </row>
    <row r="15" spans="1:6" x14ac:dyDescent="0.25">
      <c r="A15" s="63"/>
      <c r="B15" s="77"/>
      <c r="C15" s="65"/>
      <c r="D15" s="75"/>
      <c r="E15" s="72"/>
      <c r="F15" s="73"/>
    </row>
    <row r="16" spans="1:6" x14ac:dyDescent="0.25">
      <c r="A16" s="63"/>
      <c r="B16" s="74"/>
      <c r="C16" s="65"/>
      <c r="D16" s="75"/>
      <c r="E16" s="72"/>
      <c r="F16" s="73"/>
    </row>
    <row r="17" spans="1:9" x14ac:dyDescent="0.25">
      <c r="A17" s="63"/>
      <c r="B17" s="74"/>
      <c r="C17" s="65"/>
      <c r="D17" s="75"/>
      <c r="E17" s="72"/>
      <c r="F17" s="73"/>
    </row>
    <row r="18" spans="1:9" x14ac:dyDescent="0.25">
      <c r="A18" s="63"/>
      <c r="B18" s="77" t="s">
        <v>39</v>
      </c>
      <c r="C18" s="65"/>
      <c r="D18" s="75"/>
      <c r="E18" s="72"/>
      <c r="F18" s="73"/>
    </row>
    <row r="19" spans="1:9" x14ac:dyDescent="0.25">
      <c r="A19" s="63"/>
      <c r="B19" s="77"/>
      <c r="C19" s="65"/>
      <c r="D19" s="75"/>
      <c r="E19" s="72"/>
      <c r="F19" s="73"/>
    </row>
    <row r="20" spans="1:9" x14ac:dyDescent="0.25">
      <c r="A20" s="63"/>
      <c r="B20" s="74"/>
      <c r="C20" s="65"/>
      <c r="D20" s="75"/>
      <c r="E20" s="72"/>
      <c r="F20" s="73"/>
    </row>
    <row r="21" spans="1:9" x14ac:dyDescent="0.25">
      <c r="A21" s="63"/>
      <c r="B21" s="77"/>
      <c r="C21" s="65"/>
      <c r="D21" s="75"/>
      <c r="E21" s="72"/>
      <c r="F21" s="73"/>
    </row>
    <row r="22" spans="1:9" x14ac:dyDescent="0.25">
      <c r="A22" s="63"/>
      <c r="B22" s="77"/>
      <c r="C22" s="65"/>
      <c r="D22" s="75"/>
      <c r="E22" s="72"/>
      <c r="F22" s="73"/>
    </row>
    <row r="23" spans="1:9" x14ac:dyDescent="0.25">
      <c r="A23" s="63"/>
      <c r="B23" s="77" t="s">
        <v>15</v>
      </c>
      <c r="C23" s="65"/>
      <c r="D23" s="75"/>
      <c r="E23" s="72"/>
      <c r="F23" s="73"/>
    </row>
    <row r="24" spans="1:9" x14ac:dyDescent="0.25">
      <c r="A24" s="63"/>
      <c r="B24" s="77" t="s">
        <v>40</v>
      </c>
      <c r="C24" s="65"/>
      <c r="D24" s="75"/>
      <c r="E24" s="72"/>
      <c r="F24" s="73"/>
      <c r="I24" s="88"/>
    </row>
    <row r="25" spans="1:9" x14ac:dyDescent="0.25">
      <c r="A25" s="63"/>
      <c r="B25" s="79"/>
      <c r="C25" s="65"/>
      <c r="D25" s="75"/>
      <c r="E25" s="72"/>
      <c r="F25" s="73"/>
    </row>
    <row r="26" spans="1:9" x14ac:dyDescent="0.25">
      <c r="A26" s="63"/>
      <c r="B26" s="77"/>
      <c r="C26" s="65"/>
      <c r="D26" s="75"/>
      <c r="E26" s="72"/>
      <c r="F26" s="73"/>
    </row>
    <row r="27" spans="1:9" x14ac:dyDescent="0.25">
      <c r="A27" s="80" t="s">
        <v>41</v>
      </c>
      <c r="B27" s="81"/>
      <c r="C27" s="81"/>
      <c r="D27" s="82"/>
      <c r="E27" s="81"/>
      <c r="F27" s="83">
        <f>SUM(F8:F26)</f>
        <v>210000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DEVIS</vt:lpstr>
      <vt:lpstr>RECAP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COMMERCIALE ADV3</dc:creator>
  <cp:lastModifiedBy>COMMERCIALE ADV3</cp:lastModifiedBy>
  <cp:lastPrinted>2026-03-09T11:13:38Z</cp:lastPrinted>
  <dcterms:created xsi:type="dcterms:W3CDTF">2025-10-07T08:55:30Z</dcterms:created>
  <dcterms:modified xsi:type="dcterms:W3CDTF">2026-03-09T11:20:00Z</dcterms:modified>
</cp:coreProperties>
</file>