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Y:\DOSSIER ADV - DEVIS A VALIDER\CLAUDE\"/>
    </mc:Choice>
  </mc:AlternateContent>
  <xr:revisionPtr revIDLastSave="0" documentId="13_ncr:1_{D950E517-293D-4CE2-883B-19BA808FB82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EL 103" sheetId="13" r:id="rId1"/>
    <sheet name="PEL 103 (2)" sheetId="14" r:id="rId2"/>
  </sheets>
  <definedNames>
    <definedName name="_xlnm.Print_Area" localSheetId="0">'PEL 103'!$A$1:$F$39</definedName>
    <definedName name="_xlnm.Print_Area" localSheetId="1">'PEL 103 (2)'!$A$1:$F$39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3" l="1"/>
  <c r="H15" i="14"/>
  <c r="J15" i="14" s="1"/>
  <c r="F15" i="14" l="1"/>
  <c r="F26" i="14" s="1"/>
  <c r="J15" i="13"/>
  <c r="E15" i="13" s="1"/>
  <c r="F15" i="13" s="1"/>
  <c r="J16" i="13"/>
  <c r="E16" i="13" s="1"/>
  <c r="F16" i="13" s="1"/>
  <c r="F27" i="14" l="1"/>
  <c r="F28" i="14" s="1"/>
  <c r="F27" i="13"/>
  <c r="F28" i="13" l="1"/>
</calcChain>
</file>

<file path=xl/sharedStrings.xml><?xml version="1.0" encoding="utf-8"?>
<sst xmlns="http://schemas.openxmlformats.org/spreadsheetml/2006/main" count="47" uniqueCount="31">
  <si>
    <t>N°</t>
  </si>
  <si>
    <t>DESIGNATIONS DES OUVRAGES</t>
  </si>
  <si>
    <t>U</t>
  </si>
  <si>
    <t>QTÉ</t>
  </si>
  <si>
    <t>PU</t>
  </si>
  <si>
    <t>MONTANT</t>
  </si>
  <si>
    <t>TVA 18%</t>
  </si>
  <si>
    <t>TOTAL TTC</t>
  </si>
  <si>
    <t>Arrété le présent devis à la somme de :</t>
  </si>
  <si>
    <t>SERVICE COMMERCIAL</t>
  </si>
  <si>
    <t>CONDITIONS COMMERCIALES</t>
  </si>
  <si>
    <t xml:space="preserve">Recupération des données et annalyse </t>
  </si>
  <si>
    <t>TOTAL HT</t>
  </si>
  <si>
    <t>Ens</t>
  </si>
  <si>
    <r>
      <t>Validité de l'offre :</t>
    </r>
    <r>
      <rPr>
        <sz val="12"/>
        <color theme="1"/>
        <rFont val="Garamond"/>
        <family val="1"/>
      </rPr>
      <t xml:space="preserve"> 01 Mois</t>
    </r>
  </si>
  <si>
    <t>Mise à disposition du PEL 103</t>
  </si>
  <si>
    <r>
      <rPr>
        <b/>
        <sz val="12"/>
        <color theme="1"/>
        <rFont val="Garamond"/>
        <family val="1"/>
      </rPr>
      <t>Conditions de règlement :</t>
    </r>
    <r>
      <rPr>
        <sz val="12"/>
        <color theme="1"/>
        <rFont val="Garamond"/>
        <family val="1"/>
      </rPr>
      <t xml:space="preserve"> 100% à la commande</t>
    </r>
  </si>
  <si>
    <t>ANALYSEUR DU RESEAU ELECTRIQUE PAR PEL 103</t>
  </si>
  <si>
    <t>DEVIS N°0106/2026</t>
  </si>
  <si>
    <t xml:space="preserve">TRAVAUX DE RECHERCHE DES DEFAUTS SUR LES </t>
  </si>
  <si>
    <t>INSTALLATIONS ELECTRIQUES</t>
  </si>
  <si>
    <t>DEVIS N°0107/2026</t>
  </si>
  <si>
    <r>
      <t xml:space="preserve">Date : </t>
    </r>
    <r>
      <rPr>
        <sz val="12"/>
        <color theme="1"/>
        <rFont val="Garamond"/>
        <family val="1"/>
      </rPr>
      <t>12/02/2026</t>
    </r>
  </si>
  <si>
    <t>NB : Cette offre ne prend pas en compte la correction des installations.
Une offre de correction ainsi qu'un rapport d'expertise vous seront transmis.</t>
  </si>
  <si>
    <t>Délai d'exécution des travaux : 03 Jours</t>
  </si>
  <si>
    <t>Quatre cent cinquante mille sept cent soixante Francs CFA</t>
  </si>
  <si>
    <t>Expertise pour la recherche des défauts sur les installations électriques</t>
  </si>
  <si>
    <t>AGENCE VALLON</t>
  </si>
  <si>
    <t>AGENCE ABATTA</t>
  </si>
  <si>
    <t>Jrs</t>
  </si>
  <si>
    <t>Deux cent quatre-vingt-quinze mille Francs CFA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</si>
</sst>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€_-;\-* #,##0\ _€_-;_-* &quot;-&quot;\ _€_-;_-@_-"/>
    <numFmt numFmtId="165" formatCode="_-* #,##0.00\ _€_-;\-* #,##0.00\ _€_-;_-* &quot;-&quot;??\ _€_-;_-@_-"/>
    <numFmt numFmtId="166" formatCode="General_)"/>
    <numFmt numFmtId="167" formatCode="_-* #,##0\ _F_-;\-* #,##0\ _F_-;_-* &quot;-&quot;??\ _F_-;_-@_-"/>
    <numFmt numFmtId="168" formatCode="_-* #,##0.00\ _F_-;\-* #,##0.00\ _F_-;_-* &quot;-&quot;??\ _F_-;_-@_-"/>
    <numFmt numFmtId="169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u/>
      <sz val="12"/>
      <color theme="1"/>
      <name val="Garamond"/>
      <family val="1"/>
    </font>
    <font>
      <b/>
      <sz val="12"/>
      <color theme="1"/>
      <name val="Garamond"/>
      <family val="1"/>
    </font>
    <font>
      <i/>
      <u/>
      <sz val="12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6" fontId="2" fillId="0" borderId="0"/>
    <xf numFmtId="0" fontId="2" fillId="0" borderId="0"/>
    <xf numFmtId="0" fontId="1" fillId="0" borderId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7" applyFont="1" applyFill="1" applyAlignment="1">
      <alignment vertical="center"/>
    </xf>
    <xf numFmtId="167" fontId="3" fillId="0" borderId="0" xfId="6" applyNumberFormat="1" applyFont="1" applyFill="1" applyAlignment="1">
      <alignment vertical="center"/>
    </xf>
    <xf numFmtId="0" fontId="3" fillId="0" borderId="0" xfId="3" applyFont="1"/>
    <xf numFmtId="0" fontId="4" fillId="0" borderId="0" xfId="0" applyFont="1" applyAlignment="1">
      <alignment vertical="center"/>
    </xf>
    <xf numFmtId="0" fontId="3" fillId="0" borderId="1" xfId="3" applyFont="1" applyBorder="1" applyAlignment="1">
      <alignment horizontal="center" vertical="center"/>
    </xf>
    <xf numFmtId="3" fontId="3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/>
    </xf>
    <xf numFmtId="0" fontId="3" fillId="0" borderId="1" xfId="3" applyFont="1" applyBorder="1" applyAlignment="1">
      <alignment horizontal="left" vertical="center" wrapText="1"/>
    </xf>
    <xf numFmtId="165" fontId="3" fillId="0" borderId="1" xfId="1" applyFont="1" applyFill="1" applyBorder="1" applyAlignment="1">
      <alignment horizontal="center" vertical="center" wrapText="1"/>
    </xf>
    <xf numFmtId="169" fontId="3" fillId="0" borderId="1" xfId="1" applyNumberFormat="1" applyFont="1" applyFill="1" applyBorder="1" applyAlignment="1">
      <alignment horizontal="left" vertical="center" wrapText="1"/>
    </xf>
    <xf numFmtId="0" fontId="3" fillId="0" borderId="1" xfId="3" applyFont="1" applyBorder="1" applyAlignment="1">
      <alignment horizontal="left" wrapText="1"/>
    </xf>
    <xf numFmtId="165" fontId="3" fillId="0" borderId="1" xfId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/>
    <xf numFmtId="164" fontId="3" fillId="0" borderId="0" xfId="7" applyFont="1" applyFill="1"/>
    <xf numFmtId="0" fontId="3" fillId="0" borderId="0" xfId="0" applyFont="1" applyAlignment="1">
      <alignment vertical="center" wrapText="1"/>
    </xf>
    <xf numFmtId="0" fontId="5" fillId="0" borderId="0" xfId="0" applyFont="1"/>
    <xf numFmtId="164" fontId="5" fillId="0" borderId="0" xfId="7" applyFont="1" applyFill="1"/>
    <xf numFmtId="164" fontId="3" fillId="0" borderId="1" xfId="7" applyFont="1" applyFill="1" applyBorder="1" applyAlignment="1">
      <alignment horizontal="center" vertical="center"/>
    </xf>
    <xf numFmtId="164" fontId="3" fillId="0" borderId="1" xfId="7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/>
    <xf numFmtId="167" fontId="4" fillId="2" borderId="1" xfId="6" applyNumberFormat="1" applyFont="1" applyFill="1" applyBorder="1" applyAlignment="1">
      <alignment vertical="center"/>
    </xf>
    <xf numFmtId="166" fontId="3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7" applyFont="1" applyFill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0" applyFont="1"/>
    <xf numFmtId="0" fontId="6" fillId="0" borderId="1" xfId="4" applyFont="1" applyBorder="1" applyAlignment="1">
      <alignment horizontal="center" vertical="center"/>
    </xf>
    <xf numFmtId="164" fontId="6" fillId="0" borderId="1" xfId="7" applyFont="1" applyFill="1" applyBorder="1" applyAlignment="1">
      <alignment horizontal="left" vertical="center" wrapText="1"/>
    </xf>
    <xf numFmtId="169" fontId="6" fillId="0" borderId="1" xfId="1" applyNumberFormat="1" applyFont="1" applyFill="1" applyBorder="1" applyAlignment="1">
      <alignment horizontal="left" vertical="center" wrapText="1"/>
    </xf>
    <xf numFmtId="164" fontId="6" fillId="0" borderId="0" xfId="7" applyFont="1" applyFill="1"/>
    <xf numFmtId="0" fontId="6" fillId="0" borderId="0" xfId="3" applyFont="1"/>
    <xf numFmtId="0" fontId="4" fillId="0" borderId="1" xfId="3" applyFont="1" applyBorder="1" applyAlignment="1">
      <alignment horizontal="left" vertical="center" wrapText="1"/>
    </xf>
    <xf numFmtId="0" fontId="3" fillId="0" borderId="0" xfId="6" applyNumberFormat="1" applyFont="1" applyAlignment="1">
      <alignment horizontal="center" vertical="center"/>
    </xf>
    <xf numFmtId="0" fontId="5" fillId="0" borderId="0" xfId="6" applyNumberFormat="1" applyFont="1" applyAlignment="1">
      <alignment horizontal="center" vertical="center"/>
    </xf>
    <xf numFmtId="0" fontId="3" fillId="0" borderId="0" xfId="6" applyNumberFormat="1" applyFont="1" applyFill="1" applyAlignment="1">
      <alignment horizontal="center" vertical="center"/>
    </xf>
    <xf numFmtId="0" fontId="6" fillId="0" borderId="0" xfId="6" applyNumberFormat="1" applyFont="1" applyFill="1" applyAlignment="1">
      <alignment horizontal="center" vertical="center"/>
    </xf>
    <xf numFmtId="169" fontId="3" fillId="0" borderId="0" xfId="6" applyNumberFormat="1" applyFont="1"/>
    <xf numFmtId="169" fontId="5" fillId="0" borderId="0" xfId="6" applyNumberFormat="1" applyFont="1"/>
    <xf numFmtId="169" fontId="6" fillId="0" borderId="0" xfId="6" applyNumberFormat="1" applyFont="1"/>
    <xf numFmtId="0" fontId="3" fillId="0" borderId="1" xfId="0" applyFont="1" applyBorder="1"/>
    <xf numFmtId="167" fontId="3" fillId="2" borderId="1" xfId="6" applyNumberFormat="1" applyFont="1" applyFill="1" applyBorder="1" applyAlignment="1">
      <alignment horizontal="center" vertical="center"/>
    </xf>
    <xf numFmtId="0" fontId="8" fillId="0" borderId="0" xfId="0" applyFont="1"/>
    <xf numFmtId="0" fontId="4" fillId="2" borderId="1" xfId="3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>
      <alignment horizontal="center" vertical="center"/>
    </xf>
    <xf numFmtId="164" fontId="4" fillId="2" borderId="1" xfId="7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/>
    <xf numFmtId="0" fontId="4" fillId="2" borderId="1" xfId="3" applyFont="1" applyFill="1" applyBorder="1" applyAlignment="1">
      <alignment horizontal="left" vertical="center" wrapText="1"/>
    </xf>
    <xf numFmtId="14" fontId="8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9">
    <cellStyle name="Comma 2" xfId="1" xr:uid="{00000000-0005-0000-0000-000000000000}"/>
    <cellStyle name="Comma 3" xfId="5" xr:uid="{00000000-0005-0000-0000-000001000000}"/>
    <cellStyle name="Milliers" xfId="6" builtinId="3"/>
    <cellStyle name="Milliers [0]" xfId="7" builtinId="6"/>
    <cellStyle name="Normal" xfId="0" builtinId="0"/>
    <cellStyle name="Normal 2" xfId="2" xr:uid="{00000000-0005-0000-0000-000005000000}"/>
    <cellStyle name="Normal 2 2" xfId="3" xr:uid="{00000000-0005-0000-0000-000006000000}"/>
    <cellStyle name="Normal 4" xfId="8" xr:uid="{00000000-0005-0000-0000-000007000000}"/>
    <cellStyle name="Normal 5" xfId="4" xr:uid="{00000000-0005-0000-0000-000008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126474</xdr:colOff>
      <xdr:row>1</xdr:row>
      <xdr:rowOff>172294</xdr:rowOff>
    </xdr:from>
    <xdr:to>
      <xdr:col>5</xdr:col>
      <xdr:colOff>971550</xdr:colOff>
      <xdr:row>9</xdr:row>
      <xdr:rowOff>57150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269849" y="381844"/>
          <a:ext cx="2521476" cy="1561256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BRIDGE BANK</a:t>
          </a: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01 BP 13002 Abidjan 01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+225 27 20 25 85 85 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1</xdr:row>
      <xdr:rowOff>190500</xdr:rowOff>
    </xdr:from>
    <xdr:to>
      <xdr:col>5</xdr:col>
      <xdr:colOff>857251</xdr:colOff>
      <xdr:row>9</xdr:row>
      <xdr:rowOff>75356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951E960F-5A9C-4592-A24D-A78830DB004B}"/>
            </a:ext>
          </a:extLst>
        </xdr:cNvPr>
        <xdr:cNvSpPr/>
      </xdr:nvSpPr>
      <xdr:spPr>
        <a:xfrm>
          <a:off x="4467225" y="400050"/>
          <a:ext cx="2543176" cy="1561256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BRIDGE BANK</a:t>
          </a: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01 BP 13002 Abidjan 01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+225 27 20 25 85 85 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zoomScaleNormal="100" workbookViewId="0">
      <selection activeCell="K20" sqref="K20"/>
    </sheetView>
  </sheetViews>
  <sheetFormatPr baseColWidth="10" defaultColWidth="9.140625" defaultRowHeight="17.100000000000001" customHeight="1" x14ac:dyDescent="0.25"/>
  <cols>
    <col min="1" max="1" width="6.140625" style="10" customWidth="1"/>
    <col min="2" max="2" width="50.42578125" style="4" customWidth="1"/>
    <col min="3" max="3" width="5.85546875" style="4" customWidth="1"/>
    <col min="4" max="4" width="9.28515625" style="21" customWidth="1"/>
    <col min="5" max="5" width="15.85546875" style="21" customWidth="1"/>
    <col min="6" max="6" width="15.5703125" style="4" bestFit="1" customWidth="1"/>
    <col min="7" max="7" width="10" style="21" customWidth="1"/>
    <col min="8" max="8" width="14.42578125" style="45" bestFit="1" customWidth="1"/>
    <col min="9" max="9" width="7.7109375" style="41" customWidth="1"/>
    <col min="10" max="10" width="14.42578125" style="45" bestFit="1" customWidth="1"/>
    <col min="11" max="256" width="9.140625" style="4"/>
    <col min="257" max="257" width="8.42578125" style="4" customWidth="1"/>
    <col min="258" max="258" width="54.570312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5703125" style="4" bestFit="1" customWidth="1"/>
    <col min="263" max="263" width="14.5703125" style="4" bestFit="1" customWidth="1"/>
    <col min="264" max="264" width="9.140625" style="4"/>
    <col min="265" max="265" width="9.140625" style="4" customWidth="1"/>
    <col min="266" max="512" width="9.140625" style="4"/>
    <col min="513" max="513" width="8.42578125" style="4" customWidth="1"/>
    <col min="514" max="514" width="54.570312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5703125" style="4" bestFit="1" customWidth="1"/>
    <col min="519" max="519" width="14.5703125" style="4" bestFit="1" customWidth="1"/>
    <col min="520" max="520" width="9.140625" style="4"/>
    <col min="521" max="521" width="9.140625" style="4" customWidth="1"/>
    <col min="522" max="768" width="9.140625" style="4"/>
    <col min="769" max="769" width="8.42578125" style="4" customWidth="1"/>
    <col min="770" max="770" width="54.570312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5703125" style="4" bestFit="1" customWidth="1"/>
    <col min="775" max="775" width="14.5703125" style="4" bestFit="1" customWidth="1"/>
    <col min="776" max="776" width="9.140625" style="4"/>
    <col min="777" max="777" width="9.140625" style="4" customWidth="1"/>
    <col min="778" max="1024" width="9.140625" style="4"/>
    <col min="1025" max="1025" width="8.42578125" style="4" customWidth="1"/>
    <col min="1026" max="1026" width="54.570312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5703125" style="4" bestFit="1" customWidth="1"/>
    <col min="1031" max="1031" width="14.5703125" style="4" bestFit="1" customWidth="1"/>
    <col min="1032" max="1032" width="9.140625" style="4"/>
    <col min="1033" max="1033" width="9.140625" style="4" customWidth="1"/>
    <col min="1034" max="1280" width="9.140625" style="4"/>
    <col min="1281" max="1281" width="8.42578125" style="4" customWidth="1"/>
    <col min="1282" max="1282" width="54.570312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5703125" style="4" bestFit="1" customWidth="1"/>
    <col min="1287" max="1287" width="14.5703125" style="4" bestFit="1" customWidth="1"/>
    <col min="1288" max="1288" width="9.140625" style="4"/>
    <col min="1289" max="1289" width="9.140625" style="4" customWidth="1"/>
    <col min="1290" max="1536" width="9.140625" style="4"/>
    <col min="1537" max="1537" width="8.42578125" style="4" customWidth="1"/>
    <col min="1538" max="1538" width="54.570312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5703125" style="4" bestFit="1" customWidth="1"/>
    <col min="1543" max="1543" width="14.5703125" style="4" bestFit="1" customWidth="1"/>
    <col min="1544" max="1544" width="9.140625" style="4"/>
    <col min="1545" max="1545" width="9.140625" style="4" customWidth="1"/>
    <col min="1546" max="1792" width="9.140625" style="4"/>
    <col min="1793" max="1793" width="8.42578125" style="4" customWidth="1"/>
    <col min="1794" max="1794" width="54.570312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5703125" style="4" bestFit="1" customWidth="1"/>
    <col min="1799" max="1799" width="14.5703125" style="4" bestFit="1" customWidth="1"/>
    <col min="1800" max="1800" width="9.140625" style="4"/>
    <col min="1801" max="1801" width="9.140625" style="4" customWidth="1"/>
    <col min="1802" max="2048" width="9.140625" style="4"/>
    <col min="2049" max="2049" width="8.42578125" style="4" customWidth="1"/>
    <col min="2050" max="2050" width="54.570312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5703125" style="4" bestFit="1" customWidth="1"/>
    <col min="2055" max="2055" width="14.5703125" style="4" bestFit="1" customWidth="1"/>
    <col min="2056" max="2056" width="9.140625" style="4"/>
    <col min="2057" max="2057" width="9.140625" style="4" customWidth="1"/>
    <col min="2058" max="2304" width="9.140625" style="4"/>
    <col min="2305" max="2305" width="8.42578125" style="4" customWidth="1"/>
    <col min="2306" max="2306" width="54.570312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5703125" style="4" bestFit="1" customWidth="1"/>
    <col min="2311" max="2311" width="14.5703125" style="4" bestFit="1" customWidth="1"/>
    <col min="2312" max="2312" width="9.140625" style="4"/>
    <col min="2313" max="2313" width="9.140625" style="4" customWidth="1"/>
    <col min="2314" max="2560" width="9.140625" style="4"/>
    <col min="2561" max="2561" width="8.42578125" style="4" customWidth="1"/>
    <col min="2562" max="2562" width="54.570312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5703125" style="4" bestFit="1" customWidth="1"/>
    <col min="2567" max="2567" width="14.5703125" style="4" bestFit="1" customWidth="1"/>
    <col min="2568" max="2568" width="9.140625" style="4"/>
    <col min="2569" max="2569" width="9.140625" style="4" customWidth="1"/>
    <col min="2570" max="2816" width="9.140625" style="4"/>
    <col min="2817" max="2817" width="8.42578125" style="4" customWidth="1"/>
    <col min="2818" max="2818" width="54.570312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5703125" style="4" bestFit="1" customWidth="1"/>
    <col min="2823" max="2823" width="14.5703125" style="4" bestFit="1" customWidth="1"/>
    <col min="2824" max="2824" width="9.140625" style="4"/>
    <col min="2825" max="2825" width="9.140625" style="4" customWidth="1"/>
    <col min="2826" max="3072" width="9.140625" style="4"/>
    <col min="3073" max="3073" width="8.42578125" style="4" customWidth="1"/>
    <col min="3074" max="3074" width="54.570312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5703125" style="4" bestFit="1" customWidth="1"/>
    <col min="3079" max="3079" width="14.5703125" style="4" bestFit="1" customWidth="1"/>
    <col min="3080" max="3080" width="9.140625" style="4"/>
    <col min="3081" max="3081" width="9.140625" style="4" customWidth="1"/>
    <col min="3082" max="3328" width="9.140625" style="4"/>
    <col min="3329" max="3329" width="8.42578125" style="4" customWidth="1"/>
    <col min="3330" max="3330" width="54.570312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5703125" style="4" bestFit="1" customWidth="1"/>
    <col min="3335" max="3335" width="14.5703125" style="4" bestFit="1" customWidth="1"/>
    <col min="3336" max="3336" width="9.140625" style="4"/>
    <col min="3337" max="3337" width="9.140625" style="4" customWidth="1"/>
    <col min="3338" max="3584" width="9.140625" style="4"/>
    <col min="3585" max="3585" width="8.42578125" style="4" customWidth="1"/>
    <col min="3586" max="3586" width="54.570312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5703125" style="4" bestFit="1" customWidth="1"/>
    <col min="3591" max="3591" width="14.5703125" style="4" bestFit="1" customWidth="1"/>
    <col min="3592" max="3592" width="9.140625" style="4"/>
    <col min="3593" max="3593" width="9.140625" style="4" customWidth="1"/>
    <col min="3594" max="3840" width="9.140625" style="4"/>
    <col min="3841" max="3841" width="8.42578125" style="4" customWidth="1"/>
    <col min="3842" max="3842" width="54.570312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5703125" style="4" bestFit="1" customWidth="1"/>
    <col min="3847" max="3847" width="14.5703125" style="4" bestFit="1" customWidth="1"/>
    <col min="3848" max="3848" width="9.140625" style="4"/>
    <col min="3849" max="3849" width="9.140625" style="4" customWidth="1"/>
    <col min="3850" max="4096" width="9.140625" style="4"/>
    <col min="4097" max="4097" width="8.42578125" style="4" customWidth="1"/>
    <col min="4098" max="4098" width="54.570312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5703125" style="4" bestFit="1" customWidth="1"/>
    <col min="4103" max="4103" width="14.5703125" style="4" bestFit="1" customWidth="1"/>
    <col min="4104" max="4104" width="9.140625" style="4"/>
    <col min="4105" max="4105" width="9.140625" style="4" customWidth="1"/>
    <col min="4106" max="4352" width="9.140625" style="4"/>
    <col min="4353" max="4353" width="8.42578125" style="4" customWidth="1"/>
    <col min="4354" max="4354" width="54.570312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5703125" style="4" bestFit="1" customWidth="1"/>
    <col min="4359" max="4359" width="14.5703125" style="4" bestFit="1" customWidth="1"/>
    <col min="4360" max="4360" width="9.140625" style="4"/>
    <col min="4361" max="4361" width="9.140625" style="4" customWidth="1"/>
    <col min="4362" max="4608" width="9.140625" style="4"/>
    <col min="4609" max="4609" width="8.42578125" style="4" customWidth="1"/>
    <col min="4610" max="4610" width="54.570312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5703125" style="4" bestFit="1" customWidth="1"/>
    <col min="4615" max="4615" width="14.5703125" style="4" bestFit="1" customWidth="1"/>
    <col min="4616" max="4616" width="9.140625" style="4"/>
    <col min="4617" max="4617" width="9.140625" style="4" customWidth="1"/>
    <col min="4618" max="4864" width="9.140625" style="4"/>
    <col min="4865" max="4865" width="8.42578125" style="4" customWidth="1"/>
    <col min="4866" max="4866" width="54.570312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5703125" style="4" bestFit="1" customWidth="1"/>
    <col min="4871" max="4871" width="14.5703125" style="4" bestFit="1" customWidth="1"/>
    <col min="4872" max="4872" width="9.140625" style="4"/>
    <col min="4873" max="4873" width="9.140625" style="4" customWidth="1"/>
    <col min="4874" max="5120" width="9.140625" style="4"/>
    <col min="5121" max="5121" width="8.42578125" style="4" customWidth="1"/>
    <col min="5122" max="5122" width="54.570312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5703125" style="4" bestFit="1" customWidth="1"/>
    <col min="5127" max="5127" width="14.5703125" style="4" bestFit="1" customWidth="1"/>
    <col min="5128" max="5128" width="9.140625" style="4"/>
    <col min="5129" max="5129" width="9.140625" style="4" customWidth="1"/>
    <col min="5130" max="5376" width="9.140625" style="4"/>
    <col min="5377" max="5377" width="8.42578125" style="4" customWidth="1"/>
    <col min="5378" max="5378" width="54.570312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5703125" style="4" bestFit="1" customWidth="1"/>
    <col min="5383" max="5383" width="14.5703125" style="4" bestFit="1" customWidth="1"/>
    <col min="5384" max="5384" width="9.140625" style="4"/>
    <col min="5385" max="5385" width="9.140625" style="4" customWidth="1"/>
    <col min="5386" max="5632" width="9.140625" style="4"/>
    <col min="5633" max="5633" width="8.42578125" style="4" customWidth="1"/>
    <col min="5634" max="5634" width="54.570312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5703125" style="4" bestFit="1" customWidth="1"/>
    <col min="5639" max="5639" width="14.5703125" style="4" bestFit="1" customWidth="1"/>
    <col min="5640" max="5640" width="9.140625" style="4"/>
    <col min="5641" max="5641" width="9.140625" style="4" customWidth="1"/>
    <col min="5642" max="5888" width="9.140625" style="4"/>
    <col min="5889" max="5889" width="8.42578125" style="4" customWidth="1"/>
    <col min="5890" max="5890" width="54.570312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5703125" style="4" bestFit="1" customWidth="1"/>
    <col min="5895" max="5895" width="14.5703125" style="4" bestFit="1" customWidth="1"/>
    <col min="5896" max="5896" width="9.140625" style="4"/>
    <col min="5897" max="5897" width="9.140625" style="4" customWidth="1"/>
    <col min="5898" max="6144" width="9.140625" style="4"/>
    <col min="6145" max="6145" width="8.42578125" style="4" customWidth="1"/>
    <col min="6146" max="6146" width="54.570312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5703125" style="4" bestFit="1" customWidth="1"/>
    <col min="6151" max="6151" width="14.5703125" style="4" bestFit="1" customWidth="1"/>
    <col min="6152" max="6152" width="9.140625" style="4"/>
    <col min="6153" max="6153" width="9.140625" style="4" customWidth="1"/>
    <col min="6154" max="6400" width="9.140625" style="4"/>
    <col min="6401" max="6401" width="8.42578125" style="4" customWidth="1"/>
    <col min="6402" max="6402" width="54.570312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5703125" style="4" bestFit="1" customWidth="1"/>
    <col min="6407" max="6407" width="14.5703125" style="4" bestFit="1" customWidth="1"/>
    <col min="6408" max="6408" width="9.140625" style="4"/>
    <col min="6409" max="6409" width="9.140625" style="4" customWidth="1"/>
    <col min="6410" max="6656" width="9.140625" style="4"/>
    <col min="6657" max="6657" width="8.42578125" style="4" customWidth="1"/>
    <col min="6658" max="6658" width="54.570312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5703125" style="4" bestFit="1" customWidth="1"/>
    <col min="6663" max="6663" width="14.5703125" style="4" bestFit="1" customWidth="1"/>
    <col min="6664" max="6664" width="9.140625" style="4"/>
    <col min="6665" max="6665" width="9.140625" style="4" customWidth="1"/>
    <col min="6666" max="6912" width="9.140625" style="4"/>
    <col min="6913" max="6913" width="8.42578125" style="4" customWidth="1"/>
    <col min="6914" max="6914" width="54.570312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5703125" style="4" bestFit="1" customWidth="1"/>
    <col min="6919" max="6919" width="14.5703125" style="4" bestFit="1" customWidth="1"/>
    <col min="6920" max="6920" width="9.140625" style="4"/>
    <col min="6921" max="6921" width="9.140625" style="4" customWidth="1"/>
    <col min="6922" max="7168" width="9.140625" style="4"/>
    <col min="7169" max="7169" width="8.42578125" style="4" customWidth="1"/>
    <col min="7170" max="7170" width="54.570312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5703125" style="4" bestFit="1" customWidth="1"/>
    <col min="7175" max="7175" width="14.5703125" style="4" bestFit="1" customWidth="1"/>
    <col min="7176" max="7176" width="9.140625" style="4"/>
    <col min="7177" max="7177" width="9.140625" style="4" customWidth="1"/>
    <col min="7178" max="7424" width="9.140625" style="4"/>
    <col min="7425" max="7425" width="8.42578125" style="4" customWidth="1"/>
    <col min="7426" max="7426" width="54.570312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5703125" style="4" bestFit="1" customWidth="1"/>
    <col min="7431" max="7431" width="14.5703125" style="4" bestFit="1" customWidth="1"/>
    <col min="7432" max="7432" width="9.140625" style="4"/>
    <col min="7433" max="7433" width="9.140625" style="4" customWidth="1"/>
    <col min="7434" max="7680" width="9.140625" style="4"/>
    <col min="7681" max="7681" width="8.42578125" style="4" customWidth="1"/>
    <col min="7682" max="7682" width="54.570312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5703125" style="4" bestFit="1" customWidth="1"/>
    <col min="7687" max="7687" width="14.5703125" style="4" bestFit="1" customWidth="1"/>
    <col min="7688" max="7688" width="9.140625" style="4"/>
    <col min="7689" max="7689" width="9.140625" style="4" customWidth="1"/>
    <col min="7690" max="7936" width="9.140625" style="4"/>
    <col min="7937" max="7937" width="8.42578125" style="4" customWidth="1"/>
    <col min="7938" max="7938" width="54.570312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5703125" style="4" bestFit="1" customWidth="1"/>
    <col min="7943" max="7943" width="14.5703125" style="4" bestFit="1" customWidth="1"/>
    <col min="7944" max="7944" width="9.140625" style="4"/>
    <col min="7945" max="7945" width="9.140625" style="4" customWidth="1"/>
    <col min="7946" max="8192" width="9.140625" style="4"/>
    <col min="8193" max="8193" width="8.42578125" style="4" customWidth="1"/>
    <col min="8194" max="8194" width="54.570312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5703125" style="4" bestFit="1" customWidth="1"/>
    <col min="8199" max="8199" width="14.5703125" style="4" bestFit="1" customWidth="1"/>
    <col min="8200" max="8200" width="9.140625" style="4"/>
    <col min="8201" max="8201" width="9.140625" style="4" customWidth="1"/>
    <col min="8202" max="8448" width="9.140625" style="4"/>
    <col min="8449" max="8449" width="8.42578125" style="4" customWidth="1"/>
    <col min="8450" max="8450" width="54.570312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5703125" style="4" bestFit="1" customWidth="1"/>
    <col min="8455" max="8455" width="14.5703125" style="4" bestFit="1" customWidth="1"/>
    <col min="8456" max="8456" width="9.140625" style="4"/>
    <col min="8457" max="8457" width="9.140625" style="4" customWidth="1"/>
    <col min="8458" max="8704" width="9.140625" style="4"/>
    <col min="8705" max="8705" width="8.42578125" style="4" customWidth="1"/>
    <col min="8706" max="8706" width="54.570312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5703125" style="4" bestFit="1" customWidth="1"/>
    <col min="8711" max="8711" width="14.5703125" style="4" bestFit="1" customWidth="1"/>
    <col min="8712" max="8712" width="9.140625" style="4"/>
    <col min="8713" max="8713" width="9.140625" style="4" customWidth="1"/>
    <col min="8714" max="8960" width="9.140625" style="4"/>
    <col min="8961" max="8961" width="8.42578125" style="4" customWidth="1"/>
    <col min="8962" max="8962" width="54.570312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5703125" style="4" bestFit="1" customWidth="1"/>
    <col min="8967" max="8967" width="14.5703125" style="4" bestFit="1" customWidth="1"/>
    <col min="8968" max="8968" width="9.140625" style="4"/>
    <col min="8969" max="8969" width="9.140625" style="4" customWidth="1"/>
    <col min="8970" max="9216" width="9.140625" style="4"/>
    <col min="9217" max="9217" width="8.42578125" style="4" customWidth="1"/>
    <col min="9218" max="9218" width="54.570312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5703125" style="4" bestFit="1" customWidth="1"/>
    <col min="9223" max="9223" width="14.5703125" style="4" bestFit="1" customWidth="1"/>
    <col min="9224" max="9224" width="9.140625" style="4"/>
    <col min="9225" max="9225" width="9.140625" style="4" customWidth="1"/>
    <col min="9226" max="9472" width="9.140625" style="4"/>
    <col min="9473" max="9473" width="8.42578125" style="4" customWidth="1"/>
    <col min="9474" max="9474" width="54.570312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5703125" style="4" bestFit="1" customWidth="1"/>
    <col min="9479" max="9479" width="14.5703125" style="4" bestFit="1" customWidth="1"/>
    <col min="9480" max="9480" width="9.140625" style="4"/>
    <col min="9481" max="9481" width="9.140625" style="4" customWidth="1"/>
    <col min="9482" max="9728" width="9.140625" style="4"/>
    <col min="9729" max="9729" width="8.42578125" style="4" customWidth="1"/>
    <col min="9730" max="9730" width="54.570312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5703125" style="4" bestFit="1" customWidth="1"/>
    <col min="9735" max="9735" width="14.5703125" style="4" bestFit="1" customWidth="1"/>
    <col min="9736" max="9736" width="9.140625" style="4"/>
    <col min="9737" max="9737" width="9.140625" style="4" customWidth="1"/>
    <col min="9738" max="9984" width="9.140625" style="4"/>
    <col min="9985" max="9985" width="8.42578125" style="4" customWidth="1"/>
    <col min="9986" max="9986" width="54.570312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5703125" style="4" bestFit="1" customWidth="1"/>
    <col min="9991" max="9991" width="14.5703125" style="4" bestFit="1" customWidth="1"/>
    <col min="9992" max="9992" width="9.140625" style="4"/>
    <col min="9993" max="9993" width="9.140625" style="4" customWidth="1"/>
    <col min="9994" max="10240" width="9.140625" style="4"/>
    <col min="10241" max="10241" width="8.42578125" style="4" customWidth="1"/>
    <col min="10242" max="10242" width="54.570312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5703125" style="4" bestFit="1" customWidth="1"/>
    <col min="10247" max="10247" width="14.5703125" style="4" bestFit="1" customWidth="1"/>
    <col min="10248" max="10248" width="9.140625" style="4"/>
    <col min="10249" max="10249" width="9.140625" style="4" customWidth="1"/>
    <col min="10250" max="10496" width="9.140625" style="4"/>
    <col min="10497" max="10497" width="8.42578125" style="4" customWidth="1"/>
    <col min="10498" max="10498" width="54.570312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5703125" style="4" bestFit="1" customWidth="1"/>
    <col min="10503" max="10503" width="14.5703125" style="4" bestFit="1" customWidth="1"/>
    <col min="10504" max="10504" width="9.140625" style="4"/>
    <col min="10505" max="10505" width="9.140625" style="4" customWidth="1"/>
    <col min="10506" max="10752" width="9.140625" style="4"/>
    <col min="10753" max="10753" width="8.42578125" style="4" customWidth="1"/>
    <col min="10754" max="10754" width="54.570312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5703125" style="4" bestFit="1" customWidth="1"/>
    <col min="10759" max="10759" width="14.5703125" style="4" bestFit="1" customWidth="1"/>
    <col min="10760" max="10760" width="9.140625" style="4"/>
    <col min="10761" max="10761" width="9.140625" style="4" customWidth="1"/>
    <col min="10762" max="11008" width="9.140625" style="4"/>
    <col min="11009" max="11009" width="8.42578125" style="4" customWidth="1"/>
    <col min="11010" max="11010" width="54.570312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5703125" style="4" bestFit="1" customWidth="1"/>
    <col min="11015" max="11015" width="14.5703125" style="4" bestFit="1" customWidth="1"/>
    <col min="11016" max="11016" width="9.140625" style="4"/>
    <col min="11017" max="11017" width="9.140625" style="4" customWidth="1"/>
    <col min="11018" max="11264" width="9.140625" style="4"/>
    <col min="11265" max="11265" width="8.42578125" style="4" customWidth="1"/>
    <col min="11266" max="11266" width="54.570312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5703125" style="4" bestFit="1" customWidth="1"/>
    <col min="11271" max="11271" width="14.5703125" style="4" bestFit="1" customWidth="1"/>
    <col min="11272" max="11272" width="9.140625" style="4"/>
    <col min="11273" max="11273" width="9.140625" style="4" customWidth="1"/>
    <col min="11274" max="11520" width="9.140625" style="4"/>
    <col min="11521" max="11521" width="8.42578125" style="4" customWidth="1"/>
    <col min="11522" max="11522" width="54.570312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5703125" style="4" bestFit="1" customWidth="1"/>
    <col min="11527" max="11527" width="14.5703125" style="4" bestFit="1" customWidth="1"/>
    <col min="11528" max="11528" width="9.140625" style="4"/>
    <col min="11529" max="11529" width="9.140625" style="4" customWidth="1"/>
    <col min="11530" max="11776" width="9.140625" style="4"/>
    <col min="11777" max="11777" width="8.42578125" style="4" customWidth="1"/>
    <col min="11778" max="11778" width="54.570312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5703125" style="4" bestFit="1" customWidth="1"/>
    <col min="11783" max="11783" width="14.5703125" style="4" bestFit="1" customWidth="1"/>
    <col min="11784" max="11784" width="9.140625" style="4"/>
    <col min="11785" max="11785" width="9.140625" style="4" customWidth="1"/>
    <col min="11786" max="12032" width="9.140625" style="4"/>
    <col min="12033" max="12033" width="8.42578125" style="4" customWidth="1"/>
    <col min="12034" max="12034" width="54.570312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5703125" style="4" bestFit="1" customWidth="1"/>
    <col min="12039" max="12039" width="14.5703125" style="4" bestFit="1" customWidth="1"/>
    <col min="12040" max="12040" width="9.140625" style="4"/>
    <col min="12041" max="12041" width="9.140625" style="4" customWidth="1"/>
    <col min="12042" max="12288" width="9.140625" style="4"/>
    <col min="12289" max="12289" width="8.42578125" style="4" customWidth="1"/>
    <col min="12290" max="12290" width="54.570312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5703125" style="4" bestFit="1" customWidth="1"/>
    <col min="12295" max="12295" width="14.5703125" style="4" bestFit="1" customWidth="1"/>
    <col min="12296" max="12296" width="9.140625" style="4"/>
    <col min="12297" max="12297" width="9.140625" style="4" customWidth="1"/>
    <col min="12298" max="12544" width="9.140625" style="4"/>
    <col min="12545" max="12545" width="8.42578125" style="4" customWidth="1"/>
    <col min="12546" max="12546" width="54.570312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5703125" style="4" bestFit="1" customWidth="1"/>
    <col min="12551" max="12551" width="14.5703125" style="4" bestFit="1" customWidth="1"/>
    <col min="12552" max="12552" width="9.140625" style="4"/>
    <col min="12553" max="12553" width="9.140625" style="4" customWidth="1"/>
    <col min="12554" max="12800" width="9.140625" style="4"/>
    <col min="12801" max="12801" width="8.42578125" style="4" customWidth="1"/>
    <col min="12802" max="12802" width="54.570312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5703125" style="4" bestFit="1" customWidth="1"/>
    <col min="12807" max="12807" width="14.5703125" style="4" bestFit="1" customWidth="1"/>
    <col min="12808" max="12808" width="9.140625" style="4"/>
    <col min="12809" max="12809" width="9.140625" style="4" customWidth="1"/>
    <col min="12810" max="13056" width="9.140625" style="4"/>
    <col min="13057" max="13057" width="8.42578125" style="4" customWidth="1"/>
    <col min="13058" max="13058" width="54.570312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5703125" style="4" bestFit="1" customWidth="1"/>
    <col min="13063" max="13063" width="14.5703125" style="4" bestFit="1" customWidth="1"/>
    <col min="13064" max="13064" width="9.140625" style="4"/>
    <col min="13065" max="13065" width="9.140625" style="4" customWidth="1"/>
    <col min="13066" max="13312" width="9.140625" style="4"/>
    <col min="13313" max="13313" width="8.42578125" style="4" customWidth="1"/>
    <col min="13314" max="13314" width="54.570312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5703125" style="4" bestFit="1" customWidth="1"/>
    <col min="13319" max="13319" width="14.5703125" style="4" bestFit="1" customWidth="1"/>
    <col min="13320" max="13320" width="9.140625" style="4"/>
    <col min="13321" max="13321" width="9.140625" style="4" customWidth="1"/>
    <col min="13322" max="13568" width="9.140625" style="4"/>
    <col min="13569" max="13569" width="8.42578125" style="4" customWidth="1"/>
    <col min="13570" max="13570" width="54.570312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5703125" style="4" bestFit="1" customWidth="1"/>
    <col min="13575" max="13575" width="14.5703125" style="4" bestFit="1" customWidth="1"/>
    <col min="13576" max="13576" width="9.140625" style="4"/>
    <col min="13577" max="13577" width="9.140625" style="4" customWidth="1"/>
    <col min="13578" max="13824" width="9.140625" style="4"/>
    <col min="13825" max="13825" width="8.42578125" style="4" customWidth="1"/>
    <col min="13826" max="13826" width="54.570312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5703125" style="4" bestFit="1" customWidth="1"/>
    <col min="13831" max="13831" width="14.5703125" style="4" bestFit="1" customWidth="1"/>
    <col min="13832" max="13832" width="9.140625" style="4"/>
    <col min="13833" max="13833" width="9.140625" style="4" customWidth="1"/>
    <col min="13834" max="14080" width="9.140625" style="4"/>
    <col min="14081" max="14081" width="8.42578125" style="4" customWidth="1"/>
    <col min="14082" max="14082" width="54.570312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5703125" style="4" bestFit="1" customWidth="1"/>
    <col min="14087" max="14087" width="14.5703125" style="4" bestFit="1" customWidth="1"/>
    <col min="14088" max="14088" width="9.140625" style="4"/>
    <col min="14089" max="14089" width="9.140625" style="4" customWidth="1"/>
    <col min="14090" max="14336" width="9.140625" style="4"/>
    <col min="14337" max="14337" width="8.42578125" style="4" customWidth="1"/>
    <col min="14338" max="14338" width="54.570312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5703125" style="4" bestFit="1" customWidth="1"/>
    <col min="14343" max="14343" width="14.5703125" style="4" bestFit="1" customWidth="1"/>
    <col min="14344" max="14344" width="9.140625" style="4"/>
    <col min="14345" max="14345" width="9.140625" style="4" customWidth="1"/>
    <col min="14346" max="14592" width="9.140625" style="4"/>
    <col min="14593" max="14593" width="8.42578125" style="4" customWidth="1"/>
    <col min="14594" max="14594" width="54.570312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5703125" style="4" bestFit="1" customWidth="1"/>
    <col min="14599" max="14599" width="14.5703125" style="4" bestFit="1" customWidth="1"/>
    <col min="14600" max="14600" width="9.140625" style="4"/>
    <col min="14601" max="14601" width="9.140625" style="4" customWidth="1"/>
    <col min="14602" max="14848" width="9.140625" style="4"/>
    <col min="14849" max="14849" width="8.42578125" style="4" customWidth="1"/>
    <col min="14850" max="14850" width="54.570312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5703125" style="4" bestFit="1" customWidth="1"/>
    <col min="14855" max="14855" width="14.5703125" style="4" bestFit="1" customWidth="1"/>
    <col min="14856" max="14856" width="9.140625" style="4"/>
    <col min="14857" max="14857" width="9.140625" style="4" customWidth="1"/>
    <col min="14858" max="15104" width="9.140625" style="4"/>
    <col min="15105" max="15105" width="8.42578125" style="4" customWidth="1"/>
    <col min="15106" max="15106" width="54.570312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5703125" style="4" bestFit="1" customWidth="1"/>
    <col min="15111" max="15111" width="14.5703125" style="4" bestFit="1" customWidth="1"/>
    <col min="15112" max="15112" width="9.140625" style="4"/>
    <col min="15113" max="15113" width="9.140625" style="4" customWidth="1"/>
    <col min="15114" max="15360" width="9.140625" style="4"/>
    <col min="15361" max="15361" width="8.42578125" style="4" customWidth="1"/>
    <col min="15362" max="15362" width="54.570312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5703125" style="4" bestFit="1" customWidth="1"/>
    <col min="15367" max="15367" width="14.5703125" style="4" bestFit="1" customWidth="1"/>
    <col min="15368" max="15368" width="9.140625" style="4"/>
    <col min="15369" max="15369" width="9.140625" style="4" customWidth="1"/>
    <col min="15370" max="15616" width="9.140625" style="4"/>
    <col min="15617" max="15617" width="8.42578125" style="4" customWidth="1"/>
    <col min="15618" max="15618" width="54.570312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5703125" style="4" bestFit="1" customWidth="1"/>
    <col min="15623" max="15623" width="14.5703125" style="4" bestFit="1" customWidth="1"/>
    <col min="15624" max="15624" width="9.140625" style="4"/>
    <col min="15625" max="15625" width="9.140625" style="4" customWidth="1"/>
    <col min="15626" max="15872" width="9.140625" style="4"/>
    <col min="15873" max="15873" width="8.42578125" style="4" customWidth="1"/>
    <col min="15874" max="15874" width="54.570312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5703125" style="4" bestFit="1" customWidth="1"/>
    <col min="15879" max="15879" width="14.5703125" style="4" bestFit="1" customWidth="1"/>
    <col min="15880" max="15880" width="9.140625" style="4"/>
    <col min="15881" max="15881" width="9.140625" style="4" customWidth="1"/>
    <col min="15882" max="16128" width="9.140625" style="4"/>
    <col min="16129" max="16129" width="8.42578125" style="4" customWidth="1"/>
    <col min="16130" max="16130" width="54.570312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5703125" style="4" bestFit="1" customWidth="1"/>
    <col min="16135" max="16135" width="14.5703125" style="4" bestFit="1" customWidth="1"/>
    <col min="16136" max="16136" width="9.140625" style="4"/>
    <col min="16137" max="16137" width="9.140625" style="4" customWidth="1"/>
    <col min="16138" max="16384" width="9.140625" style="4"/>
  </cols>
  <sheetData>
    <row r="1" spans="1:10" ht="17.100000000000001" customHeight="1" x14ac:dyDescent="0.25">
      <c r="A1" s="1"/>
      <c r="B1" s="1"/>
      <c r="C1" s="1"/>
      <c r="D1" s="2"/>
      <c r="E1" s="2"/>
      <c r="F1" s="3"/>
    </row>
    <row r="2" spans="1:10" ht="17.100000000000001" customHeight="1" x14ac:dyDescent="0.25">
      <c r="A2" s="1"/>
      <c r="B2" s="1"/>
      <c r="C2" s="1"/>
      <c r="D2" s="2"/>
      <c r="E2" s="2"/>
      <c r="F2" s="3"/>
    </row>
    <row r="3" spans="1:10" ht="17.100000000000001" customHeight="1" x14ac:dyDescent="0.25">
      <c r="A3" s="1"/>
      <c r="B3" s="1"/>
      <c r="C3" s="1"/>
      <c r="D3" s="2"/>
      <c r="E3" s="2"/>
      <c r="F3" s="3"/>
    </row>
    <row r="4" spans="1:10" ht="17.100000000000001" customHeight="1" x14ac:dyDescent="0.25">
      <c r="A4" s="5"/>
      <c r="B4" s="1"/>
      <c r="C4" s="1"/>
      <c r="D4" s="2"/>
      <c r="E4" s="2"/>
      <c r="F4" s="3"/>
    </row>
    <row r="5" spans="1:10" ht="17.100000000000001" customHeight="1" x14ac:dyDescent="0.25">
      <c r="A5" s="1"/>
      <c r="B5" s="1"/>
      <c r="C5" s="1"/>
      <c r="D5" s="2"/>
      <c r="E5" s="2"/>
      <c r="F5" s="3"/>
    </row>
    <row r="6" spans="1:10" ht="17.100000000000001" customHeight="1" x14ac:dyDescent="0.25">
      <c r="B6" s="1"/>
      <c r="C6" s="1"/>
      <c r="D6" s="2"/>
      <c r="E6" s="2"/>
      <c r="F6" s="3"/>
    </row>
    <row r="7" spans="1:10" ht="17.100000000000001" customHeight="1" x14ac:dyDescent="0.25">
      <c r="A7" s="5" t="s">
        <v>18</v>
      </c>
      <c r="B7" s="1"/>
      <c r="C7" s="1"/>
      <c r="D7" s="2"/>
      <c r="E7" s="2"/>
      <c r="F7" s="3"/>
    </row>
    <row r="8" spans="1:10" s="23" customFormat="1" ht="17.100000000000001" customHeight="1" x14ac:dyDescent="0.25">
      <c r="A8" s="28"/>
      <c r="C8" s="22"/>
      <c r="D8" s="22"/>
      <c r="E8" s="2"/>
      <c r="F8" s="30"/>
      <c r="G8" s="24"/>
      <c r="H8" s="46"/>
      <c r="I8" s="42"/>
      <c r="J8" s="46"/>
    </row>
    <row r="9" spans="1:10" s="23" customFormat="1" ht="17.100000000000001" customHeight="1" x14ac:dyDescent="0.25">
      <c r="C9" s="22"/>
      <c r="D9" s="22"/>
      <c r="E9" s="2"/>
      <c r="F9" s="30"/>
      <c r="G9" s="24"/>
      <c r="H9" s="46"/>
      <c r="I9" s="42"/>
      <c r="J9" s="46"/>
    </row>
    <row r="10" spans="1:10" s="23" customFormat="1" ht="17.100000000000001" customHeight="1" x14ac:dyDescent="0.25">
      <c r="A10" s="28" t="s">
        <v>17</v>
      </c>
      <c r="B10" s="31"/>
      <c r="C10" s="31"/>
      <c r="D10" s="31"/>
      <c r="E10" s="31"/>
      <c r="F10" s="31"/>
      <c r="G10" s="24"/>
      <c r="H10" s="46"/>
      <c r="I10" s="42"/>
      <c r="J10" s="46"/>
    </row>
    <row r="11" spans="1:10" s="23" customFormat="1" ht="17.100000000000001" customHeight="1" x14ac:dyDescent="0.25">
      <c r="A11" s="28" t="s">
        <v>27</v>
      </c>
      <c r="B11" s="27"/>
      <c r="C11" s="27"/>
      <c r="D11" s="27"/>
      <c r="E11" s="59" t="s">
        <v>22</v>
      </c>
      <c r="F11" s="59"/>
      <c r="G11" s="24"/>
      <c r="H11" s="46"/>
      <c r="I11" s="42"/>
      <c r="J11" s="46"/>
    </row>
    <row r="12" spans="1:10" s="23" customFormat="1" ht="17.100000000000001" customHeight="1" x14ac:dyDescent="0.25">
      <c r="A12" s="27"/>
      <c r="B12" s="27"/>
      <c r="C12" s="27"/>
      <c r="D12" s="27"/>
      <c r="E12" s="32"/>
      <c r="F12" s="33"/>
      <c r="G12" s="24"/>
      <c r="H12" s="46"/>
      <c r="I12" s="42"/>
      <c r="J12" s="46"/>
    </row>
    <row r="13" spans="1:10" ht="17.100000000000001" customHeight="1" x14ac:dyDescent="0.25">
      <c r="A13" s="51" t="s">
        <v>0</v>
      </c>
      <c r="B13" s="51" t="s">
        <v>1</v>
      </c>
      <c r="C13" s="51" t="s">
        <v>2</v>
      </c>
      <c r="D13" s="52" t="s">
        <v>3</v>
      </c>
      <c r="E13" s="53" t="s">
        <v>4</v>
      </c>
      <c r="F13" s="54" t="s">
        <v>5</v>
      </c>
      <c r="G13" s="24"/>
      <c r="H13" s="46"/>
      <c r="I13" s="42"/>
    </row>
    <row r="14" spans="1:10" ht="17.100000000000001" customHeight="1" x14ac:dyDescent="0.25">
      <c r="A14" s="6"/>
      <c r="B14" s="11"/>
      <c r="C14" s="6"/>
      <c r="D14" s="7"/>
      <c r="E14" s="25"/>
      <c r="F14" s="12"/>
      <c r="G14" s="24"/>
      <c r="H14" s="46"/>
      <c r="I14" s="42"/>
    </row>
    <row r="15" spans="1:10" ht="17.100000000000001" customHeight="1" x14ac:dyDescent="0.25">
      <c r="A15" s="13">
        <v>1</v>
      </c>
      <c r="B15" s="14" t="s">
        <v>15</v>
      </c>
      <c r="C15" s="15" t="s">
        <v>29</v>
      </c>
      <c r="D15" s="9">
        <v>3</v>
      </c>
      <c r="E15" s="26">
        <f>+J15</f>
        <v>84000</v>
      </c>
      <c r="F15" s="16">
        <f>D15*E15</f>
        <v>252000</v>
      </c>
      <c r="H15" s="45">
        <v>70000</v>
      </c>
      <c r="I15" s="43">
        <v>1.2</v>
      </c>
      <c r="J15" s="45">
        <f>+H15*I15</f>
        <v>84000</v>
      </c>
    </row>
    <row r="16" spans="1:10" ht="17.100000000000001" customHeight="1" x14ac:dyDescent="0.25">
      <c r="A16" s="13">
        <v>2</v>
      </c>
      <c r="B16" s="14" t="s">
        <v>11</v>
      </c>
      <c r="C16" s="15" t="s">
        <v>13</v>
      </c>
      <c r="D16" s="9">
        <v>1</v>
      </c>
      <c r="E16" s="26">
        <f>+J16</f>
        <v>130000</v>
      </c>
      <c r="F16" s="16">
        <f t="shared" ref="F16" si="0">D16*E16</f>
        <v>130000</v>
      </c>
      <c r="H16" s="45">
        <v>100000</v>
      </c>
      <c r="I16" s="43">
        <v>1.3</v>
      </c>
      <c r="J16" s="45">
        <f>+H16*I16</f>
        <v>130000</v>
      </c>
    </row>
    <row r="17" spans="1:10" ht="17.100000000000001" customHeight="1" x14ac:dyDescent="0.25">
      <c r="A17" s="13"/>
      <c r="B17" s="17"/>
      <c r="C17" s="15"/>
      <c r="D17" s="9"/>
      <c r="E17" s="26"/>
      <c r="F17" s="16"/>
      <c r="I17" s="43"/>
    </row>
    <row r="18" spans="1:10" ht="17.100000000000001" customHeight="1" x14ac:dyDescent="0.25">
      <c r="A18" s="13"/>
      <c r="B18" s="17"/>
      <c r="C18" s="15"/>
      <c r="D18" s="9"/>
      <c r="E18" s="26"/>
      <c r="F18" s="16"/>
      <c r="I18" s="43"/>
    </row>
    <row r="19" spans="1:10" s="39" customFormat="1" ht="17.100000000000001" customHeight="1" x14ac:dyDescent="0.25">
      <c r="A19" s="35"/>
      <c r="B19" s="48"/>
      <c r="C19" s="12"/>
      <c r="D19" s="9"/>
      <c r="E19" s="36"/>
      <c r="F19" s="37"/>
      <c r="G19" s="38"/>
      <c r="H19" s="47"/>
      <c r="I19" s="44"/>
      <c r="J19" s="47"/>
    </row>
    <row r="20" spans="1:10" s="39" customFormat="1" ht="17.100000000000001" customHeight="1" x14ac:dyDescent="0.25">
      <c r="A20" s="35"/>
      <c r="B20" s="48"/>
      <c r="C20" s="12"/>
      <c r="D20" s="9"/>
      <c r="E20" s="36"/>
      <c r="F20" s="37"/>
      <c r="G20" s="38"/>
      <c r="H20" s="47"/>
      <c r="I20" s="44"/>
      <c r="J20" s="47"/>
    </row>
    <row r="21" spans="1:10" ht="17.100000000000001" customHeight="1" x14ac:dyDescent="0.25">
      <c r="A21" s="13"/>
      <c r="B21" s="17"/>
      <c r="C21" s="15"/>
      <c r="D21" s="9"/>
      <c r="E21" s="26"/>
      <c r="F21" s="16"/>
      <c r="I21" s="43"/>
    </row>
    <row r="22" spans="1:10" ht="17.100000000000001" customHeight="1" x14ac:dyDescent="0.25">
      <c r="A22" s="13"/>
      <c r="B22" s="40" t="s">
        <v>10</v>
      </c>
      <c r="C22" s="18"/>
      <c r="D22" s="19"/>
      <c r="E22" s="26"/>
      <c r="F22" s="16"/>
      <c r="G22" s="24"/>
      <c r="I22" s="43"/>
    </row>
    <row r="23" spans="1:10" ht="17.100000000000001" customHeight="1" x14ac:dyDescent="0.25">
      <c r="A23" s="13"/>
      <c r="B23" s="56" t="s">
        <v>14</v>
      </c>
      <c r="C23" s="8"/>
      <c r="D23" s="9"/>
      <c r="E23" s="26"/>
      <c r="F23" s="16"/>
      <c r="G23" s="24"/>
      <c r="I23" s="43"/>
    </row>
    <row r="24" spans="1:10" ht="17.100000000000001" customHeight="1" x14ac:dyDescent="0.25">
      <c r="A24" s="13"/>
      <c r="B24" s="55" t="s">
        <v>16</v>
      </c>
      <c r="C24" s="8"/>
      <c r="D24" s="9"/>
      <c r="E24" s="26"/>
      <c r="F24" s="16"/>
      <c r="G24" s="24"/>
      <c r="I24" s="43"/>
    </row>
    <row r="25" spans="1:10" ht="17.100000000000001" customHeight="1" x14ac:dyDescent="0.25">
      <c r="A25" s="13"/>
      <c r="B25" s="20"/>
      <c r="C25" s="8"/>
      <c r="D25" s="9"/>
      <c r="E25" s="26"/>
      <c r="F25" s="16"/>
      <c r="G25" s="24"/>
      <c r="I25" s="43"/>
    </row>
    <row r="26" spans="1:10" s="23" customFormat="1" ht="17.100000000000001" customHeight="1" x14ac:dyDescent="0.25">
      <c r="A26" s="58" t="s">
        <v>12</v>
      </c>
      <c r="B26" s="58"/>
      <c r="C26" s="58"/>
      <c r="D26" s="58"/>
      <c r="E26" s="58"/>
      <c r="F26" s="29">
        <f>+SUM(F15:F25)</f>
        <v>382000</v>
      </c>
      <c r="G26" s="24"/>
      <c r="H26" s="46"/>
      <c r="I26" s="42"/>
      <c r="J26" s="46"/>
    </row>
    <row r="27" spans="1:10" s="23" customFormat="1" ht="17.100000000000001" customHeight="1" x14ac:dyDescent="0.25">
      <c r="A27" s="58" t="s">
        <v>6</v>
      </c>
      <c r="B27" s="58"/>
      <c r="C27" s="58"/>
      <c r="D27" s="58"/>
      <c r="E27" s="58"/>
      <c r="F27" s="49">
        <f>F26*0.18</f>
        <v>68760</v>
      </c>
      <c r="G27" s="24"/>
      <c r="H27" s="46"/>
      <c r="I27" s="42"/>
      <c r="J27" s="46"/>
    </row>
    <row r="28" spans="1:10" s="23" customFormat="1" ht="17.100000000000001" customHeight="1" x14ac:dyDescent="0.25">
      <c r="A28" s="58" t="s">
        <v>7</v>
      </c>
      <c r="B28" s="58"/>
      <c r="C28" s="58"/>
      <c r="D28" s="58"/>
      <c r="E28" s="58"/>
      <c r="F28" s="29">
        <f>SUM(F26:F27)</f>
        <v>450760</v>
      </c>
      <c r="G28" s="24"/>
      <c r="H28" s="46"/>
      <c r="I28" s="42"/>
      <c r="J28" s="46"/>
    </row>
    <row r="29" spans="1:10" s="23" customFormat="1" ht="17.100000000000001" customHeight="1" x14ac:dyDescent="0.25">
      <c r="E29" s="24"/>
      <c r="G29" s="24"/>
      <c r="H29" s="46"/>
      <c r="I29" s="42"/>
      <c r="J29" s="46"/>
    </row>
    <row r="30" spans="1:10" s="23" customFormat="1" ht="17.100000000000001" customHeight="1" x14ac:dyDescent="0.25">
      <c r="A30" s="57" t="s">
        <v>8</v>
      </c>
      <c r="E30" s="24"/>
      <c r="G30" s="24"/>
      <c r="H30" s="46"/>
      <c r="I30" s="42"/>
      <c r="J30" s="46"/>
    </row>
    <row r="31" spans="1:10" s="23" customFormat="1" ht="17.100000000000001" customHeight="1" x14ac:dyDescent="0.25">
      <c r="A31" s="50" t="s">
        <v>25</v>
      </c>
      <c r="E31" s="24"/>
      <c r="G31" s="24"/>
      <c r="H31" s="46"/>
      <c r="I31" s="42"/>
      <c r="J31" s="46"/>
    </row>
    <row r="32" spans="1:10" s="23" customFormat="1" ht="17.100000000000001" customHeight="1" x14ac:dyDescent="0.25">
      <c r="E32" s="24"/>
      <c r="G32" s="24"/>
      <c r="H32" s="46"/>
      <c r="I32" s="42"/>
      <c r="J32" s="46"/>
    </row>
    <row r="33" spans="1:10" s="23" customFormat="1" ht="17.100000000000001" customHeight="1" x14ac:dyDescent="0.25">
      <c r="A33" s="34" t="s">
        <v>9</v>
      </c>
      <c r="E33" s="24"/>
      <c r="G33" s="24"/>
      <c r="H33" s="46"/>
      <c r="I33" s="42"/>
      <c r="J33" s="46"/>
    </row>
    <row r="34" spans="1:10" s="23" customFormat="1" ht="17.100000000000001" customHeight="1" x14ac:dyDescent="0.25">
      <c r="E34" s="24"/>
      <c r="G34" s="24"/>
      <c r="H34" s="46"/>
      <c r="I34" s="42"/>
      <c r="J34" s="46"/>
    </row>
    <row r="35" spans="1:10" s="23" customFormat="1" ht="17.100000000000001" customHeight="1" x14ac:dyDescent="0.25">
      <c r="E35" s="24"/>
      <c r="G35" s="24"/>
      <c r="H35" s="46"/>
      <c r="I35" s="42"/>
      <c r="J35" s="46"/>
    </row>
  </sheetData>
  <mergeCells count="4">
    <mergeCell ref="A26:E26"/>
    <mergeCell ref="A27:E27"/>
    <mergeCell ref="A28:E28"/>
    <mergeCell ref="E11:F1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6533-8A2C-42D6-B090-495A2C3E67A5}">
  <dimension ref="A1:J35"/>
  <sheetViews>
    <sheetView tabSelected="1" zoomScaleNormal="100" workbookViewId="0">
      <selection activeCell="P8" sqref="P8"/>
    </sheetView>
  </sheetViews>
  <sheetFormatPr baseColWidth="10" defaultColWidth="9.140625" defaultRowHeight="17.100000000000001" customHeight="1" x14ac:dyDescent="0.25"/>
  <cols>
    <col min="1" max="1" width="6.140625" style="10" customWidth="1"/>
    <col min="2" max="2" width="57.140625" style="4" customWidth="1"/>
    <col min="3" max="3" width="6.28515625" style="4" customWidth="1"/>
    <col min="4" max="4" width="7.7109375" style="21" customWidth="1"/>
    <col min="5" max="5" width="15" style="21" customWidth="1"/>
    <col min="6" max="6" width="15" style="4" customWidth="1"/>
    <col min="7" max="7" width="10" style="21" customWidth="1"/>
    <col min="8" max="8" width="14.42578125" style="45" bestFit="1" customWidth="1"/>
    <col min="9" max="9" width="7.7109375" style="41" customWidth="1"/>
    <col min="10" max="10" width="14.42578125" style="45" bestFit="1" customWidth="1"/>
    <col min="11" max="256" width="9.140625" style="4"/>
    <col min="257" max="257" width="8.42578125" style="4" customWidth="1"/>
    <col min="258" max="258" width="54.570312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5703125" style="4" bestFit="1" customWidth="1"/>
    <col min="263" max="263" width="14.5703125" style="4" bestFit="1" customWidth="1"/>
    <col min="264" max="264" width="9.140625" style="4"/>
    <col min="265" max="265" width="9.140625" style="4" customWidth="1"/>
    <col min="266" max="512" width="9.140625" style="4"/>
    <col min="513" max="513" width="8.42578125" style="4" customWidth="1"/>
    <col min="514" max="514" width="54.570312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5703125" style="4" bestFit="1" customWidth="1"/>
    <col min="519" max="519" width="14.5703125" style="4" bestFit="1" customWidth="1"/>
    <col min="520" max="520" width="9.140625" style="4"/>
    <col min="521" max="521" width="9.140625" style="4" customWidth="1"/>
    <col min="522" max="768" width="9.140625" style="4"/>
    <col min="769" max="769" width="8.42578125" style="4" customWidth="1"/>
    <col min="770" max="770" width="54.570312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5703125" style="4" bestFit="1" customWidth="1"/>
    <col min="775" max="775" width="14.5703125" style="4" bestFit="1" customWidth="1"/>
    <col min="776" max="776" width="9.140625" style="4"/>
    <col min="777" max="777" width="9.140625" style="4" customWidth="1"/>
    <col min="778" max="1024" width="9.140625" style="4"/>
    <col min="1025" max="1025" width="8.42578125" style="4" customWidth="1"/>
    <col min="1026" max="1026" width="54.570312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5703125" style="4" bestFit="1" customWidth="1"/>
    <col min="1031" max="1031" width="14.5703125" style="4" bestFit="1" customWidth="1"/>
    <col min="1032" max="1032" width="9.140625" style="4"/>
    <col min="1033" max="1033" width="9.140625" style="4" customWidth="1"/>
    <col min="1034" max="1280" width="9.140625" style="4"/>
    <col min="1281" max="1281" width="8.42578125" style="4" customWidth="1"/>
    <col min="1282" max="1282" width="54.570312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5703125" style="4" bestFit="1" customWidth="1"/>
    <col min="1287" max="1287" width="14.5703125" style="4" bestFit="1" customWidth="1"/>
    <col min="1288" max="1288" width="9.140625" style="4"/>
    <col min="1289" max="1289" width="9.140625" style="4" customWidth="1"/>
    <col min="1290" max="1536" width="9.140625" style="4"/>
    <col min="1537" max="1537" width="8.42578125" style="4" customWidth="1"/>
    <col min="1538" max="1538" width="54.570312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5703125" style="4" bestFit="1" customWidth="1"/>
    <col min="1543" max="1543" width="14.5703125" style="4" bestFit="1" customWidth="1"/>
    <col min="1544" max="1544" width="9.140625" style="4"/>
    <col min="1545" max="1545" width="9.140625" style="4" customWidth="1"/>
    <col min="1546" max="1792" width="9.140625" style="4"/>
    <col min="1793" max="1793" width="8.42578125" style="4" customWidth="1"/>
    <col min="1794" max="1794" width="54.570312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5703125" style="4" bestFit="1" customWidth="1"/>
    <col min="1799" max="1799" width="14.5703125" style="4" bestFit="1" customWidth="1"/>
    <col min="1800" max="1800" width="9.140625" style="4"/>
    <col min="1801" max="1801" width="9.140625" style="4" customWidth="1"/>
    <col min="1802" max="2048" width="9.140625" style="4"/>
    <col min="2049" max="2049" width="8.42578125" style="4" customWidth="1"/>
    <col min="2050" max="2050" width="54.570312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5703125" style="4" bestFit="1" customWidth="1"/>
    <col min="2055" max="2055" width="14.5703125" style="4" bestFit="1" customWidth="1"/>
    <col min="2056" max="2056" width="9.140625" style="4"/>
    <col min="2057" max="2057" width="9.140625" style="4" customWidth="1"/>
    <col min="2058" max="2304" width="9.140625" style="4"/>
    <col min="2305" max="2305" width="8.42578125" style="4" customWidth="1"/>
    <col min="2306" max="2306" width="54.570312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5703125" style="4" bestFit="1" customWidth="1"/>
    <col min="2311" max="2311" width="14.5703125" style="4" bestFit="1" customWidth="1"/>
    <col min="2312" max="2312" width="9.140625" style="4"/>
    <col min="2313" max="2313" width="9.140625" style="4" customWidth="1"/>
    <col min="2314" max="2560" width="9.140625" style="4"/>
    <col min="2561" max="2561" width="8.42578125" style="4" customWidth="1"/>
    <col min="2562" max="2562" width="54.570312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5703125" style="4" bestFit="1" customWidth="1"/>
    <col min="2567" max="2567" width="14.5703125" style="4" bestFit="1" customWidth="1"/>
    <col min="2568" max="2568" width="9.140625" style="4"/>
    <col min="2569" max="2569" width="9.140625" style="4" customWidth="1"/>
    <col min="2570" max="2816" width="9.140625" style="4"/>
    <col min="2817" max="2817" width="8.42578125" style="4" customWidth="1"/>
    <col min="2818" max="2818" width="54.570312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5703125" style="4" bestFit="1" customWidth="1"/>
    <col min="2823" max="2823" width="14.5703125" style="4" bestFit="1" customWidth="1"/>
    <col min="2824" max="2824" width="9.140625" style="4"/>
    <col min="2825" max="2825" width="9.140625" style="4" customWidth="1"/>
    <col min="2826" max="3072" width="9.140625" style="4"/>
    <col min="3073" max="3073" width="8.42578125" style="4" customWidth="1"/>
    <col min="3074" max="3074" width="54.570312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5703125" style="4" bestFit="1" customWidth="1"/>
    <col min="3079" max="3079" width="14.5703125" style="4" bestFit="1" customWidth="1"/>
    <col min="3080" max="3080" width="9.140625" style="4"/>
    <col min="3081" max="3081" width="9.140625" style="4" customWidth="1"/>
    <col min="3082" max="3328" width="9.140625" style="4"/>
    <col min="3329" max="3329" width="8.42578125" style="4" customWidth="1"/>
    <col min="3330" max="3330" width="54.570312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5703125" style="4" bestFit="1" customWidth="1"/>
    <col min="3335" max="3335" width="14.5703125" style="4" bestFit="1" customWidth="1"/>
    <col min="3336" max="3336" width="9.140625" style="4"/>
    <col min="3337" max="3337" width="9.140625" style="4" customWidth="1"/>
    <col min="3338" max="3584" width="9.140625" style="4"/>
    <col min="3585" max="3585" width="8.42578125" style="4" customWidth="1"/>
    <col min="3586" max="3586" width="54.570312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5703125" style="4" bestFit="1" customWidth="1"/>
    <col min="3591" max="3591" width="14.5703125" style="4" bestFit="1" customWidth="1"/>
    <col min="3592" max="3592" width="9.140625" style="4"/>
    <col min="3593" max="3593" width="9.140625" style="4" customWidth="1"/>
    <col min="3594" max="3840" width="9.140625" style="4"/>
    <col min="3841" max="3841" width="8.42578125" style="4" customWidth="1"/>
    <col min="3842" max="3842" width="54.570312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5703125" style="4" bestFit="1" customWidth="1"/>
    <col min="3847" max="3847" width="14.5703125" style="4" bestFit="1" customWidth="1"/>
    <col min="3848" max="3848" width="9.140625" style="4"/>
    <col min="3849" max="3849" width="9.140625" style="4" customWidth="1"/>
    <col min="3850" max="4096" width="9.140625" style="4"/>
    <col min="4097" max="4097" width="8.42578125" style="4" customWidth="1"/>
    <col min="4098" max="4098" width="54.570312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5703125" style="4" bestFit="1" customWidth="1"/>
    <col min="4103" max="4103" width="14.5703125" style="4" bestFit="1" customWidth="1"/>
    <col min="4104" max="4104" width="9.140625" style="4"/>
    <col min="4105" max="4105" width="9.140625" style="4" customWidth="1"/>
    <col min="4106" max="4352" width="9.140625" style="4"/>
    <col min="4353" max="4353" width="8.42578125" style="4" customWidth="1"/>
    <col min="4354" max="4354" width="54.570312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5703125" style="4" bestFit="1" customWidth="1"/>
    <col min="4359" max="4359" width="14.5703125" style="4" bestFit="1" customWidth="1"/>
    <col min="4360" max="4360" width="9.140625" style="4"/>
    <col min="4361" max="4361" width="9.140625" style="4" customWidth="1"/>
    <col min="4362" max="4608" width="9.140625" style="4"/>
    <col min="4609" max="4609" width="8.42578125" style="4" customWidth="1"/>
    <col min="4610" max="4610" width="54.570312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5703125" style="4" bestFit="1" customWidth="1"/>
    <col min="4615" max="4615" width="14.5703125" style="4" bestFit="1" customWidth="1"/>
    <col min="4616" max="4616" width="9.140625" style="4"/>
    <col min="4617" max="4617" width="9.140625" style="4" customWidth="1"/>
    <col min="4618" max="4864" width="9.140625" style="4"/>
    <col min="4865" max="4865" width="8.42578125" style="4" customWidth="1"/>
    <col min="4866" max="4866" width="54.570312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5703125" style="4" bestFit="1" customWidth="1"/>
    <col min="4871" max="4871" width="14.5703125" style="4" bestFit="1" customWidth="1"/>
    <col min="4872" max="4872" width="9.140625" style="4"/>
    <col min="4873" max="4873" width="9.140625" style="4" customWidth="1"/>
    <col min="4874" max="5120" width="9.140625" style="4"/>
    <col min="5121" max="5121" width="8.42578125" style="4" customWidth="1"/>
    <col min="5122" max="5122" width="54.570312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5703125" style="4" bestFit="1" customWidth="1"/>
    <col min="5127" max="5127" width="14.5703125" style="4" bestFit="1" customWidth="1"/>
    <col min="5128" max="5128" width="9.140625" style="4"/>
    <col min="5129" max="5129" width="9.140625" style="4" customWidth="1"/>
    <col min="5130" max="5376" width="9.140625" style="4"/>
    <col min="5377" max="5377" width="8.42578125" style="4" customWidth="1"/>
    <col min="5378" max="5378" width="54.570312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5703125" style="4" bestFit="1" customWidth="1"/>
    <col min="5383" max="5383" width="14.5703125" style="4" bestFit="1" customWidth="1"/>
    <col min="5384" max="5384" width="9.140625" style="4"/>
    <col min="5385" max="5385" width="9.140625" style="4" customWidth="1"/>
    <col min="5386" max="5632" width="9.140625" style="4"/>
    <col min="5633" max="5633" width="8.42578125" style="4" customWidth="1"/>
    <col min="5634" max="5634" width="54.570312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5703125" style="4" bestFit="1" customWidth="1"/>
    <col min="5639" max="5639" width="14.5703125" style="4" bestFit="1" customWidth="1"/>
    <col min="5640" max="5640" width="9.140625" style="4"/>
    <col min="5641" max="5641" width="9.140625" style="4" customWidth="1"/>
    <col min="5642" max="5888" width="9.140625" style="4"/>
    <col min="5889" max="5889" width="8.42578125" style="4" customWidth="1"/>
    <col min="5890" max="5890" width="54.570312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5703125" style="4" bestFit="1" customWidth="1"/>
    <col min="5895" max="5895" width="14.5703125" style="4" bestFit="1" customWidth="1"/>
    <col min="5896" max="5896" width="9.140625" style="4"/>
    <col min="5897" max="5897" width="9.140625" style="4" customWidth="1"/>
    <col min="5898" max="6144" width="9.140625" style="4"/>
    <col min="6145" max="6145" width="8.42578125" style="4" customWidth="1"/>
    <col min="6146" max="6146" width="54.570312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5703125" style="4" bestFit="1" customWidth="1"/>
    <col min="6151" max="6151" width="14.5703125" style="4" bestFit="1" customWidth="1"/>
    <col min="6152" max="6152" width="9.140625" style="4"/>
    <col min="6153" max="6153" width="9.140625" style="4" customWidth="1"/>
    <col min="6154" max="6400" width="9.140625" style="4"/>
    <col min="6401" max="6401" width="8.42578125" style="4" customWidth="1"/>
    <col min="6402" max="6402" width="54.570312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5703125" style="4" bestFit="1" customWidth="1"/>
    <col min="6407" max="6407" width="14.5703125" style="4" bestFit="1" customWidth="1"/>
    <col min="6408" max="6408" width="9.140625" style="4"/>
    <col min="6409" max="6409" width="9.140625" style="4" customWidth="1"/>
    <col min="6410" max="6656" width="9.140625" style="4"/>
    <col min="6657" max="6657" width="8.42578125" style="4" customWidth="1"/>
    <col min="6658" max="6658" width="54.570312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5703125" style="4" bestFit="1" customWidth="1"/>
    <col min="6663" max="6663" width="14.5703125" style="4" bestFit="1" customWidth="1"/>
    <col min="6664" max="6664" width="9.140625" style="4"/>
    <col min="6665" max="6665" width="9.140625" style="4" customWidth="1"/>
    <col min="6666" max="6912" width="9.140625" style="4"/>
    <col min="6913" max="6913" width="8.42578125" style="4" customWidth="1"/>
    <col min="6914" max="6914" width="54.570312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5703125" style="4" bestFit="1" customWidth="1"/>
    <col min="6919" max="6919" width="14.5703125" style="4" bestFit="1" customWidth="1"/>
    <col min="6920" max="6920" width="9.140625" style="4"/>
    <col min="6921" max="6921" width="9.140625" style="4" customWidth="1"/>
    <col min="6922" max="7168" width="9.140625" style="4"/>
    <col min="7169" max="7169" width="8.42578125" style="4" customWidth="1"/>
    <col min="7170" max="7170" width="54.570312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5703125" style="4" bestFit="1" customWidth="1"/>
    <col min="7175" max="7175" width="14.5703125" style="4" bestFit="1" customWidth="1"/>
    <col min="7176" max="7176" width="9.140625" style="4"/>
    <col min="7177" max="7177" width="9.140625" style="4" customWidth="1"/>
    <col min="7178" max="7424" width="9.140625" style="4"/>
    <col min="7425" max="7425" width="8.42578125" style="4" customWidth="1"/>
    <col min="7426" max="7426" width="54.570312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5703125" style="4" bestFit="1" customWidth="1"/>
    <col min="7431" max="7431" width="14.5703125" style="4" bestFit="1" customWidth="1"/>
    <col min="7432" max="7432" width="9.140625" style="4"/>
    <col min="7433" max="7433" width="9.140625" style="4" customWidth="1"/>
    <col min="7434" max="7680" width="9.140625" style="4"/>
    <col min="7681" max="7681" width="8.42578125" style="4" customWidth="1"/>
    <col min="7682" max="7682" width="54.570312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5703125" style="4" bestFit="1" customWidth="1"/>
    <col min="7687" max="7687" width="14.5703125" style="4" bestFit="1" customWidth="1"/>
    <col min="7688" max="7688" width="9.140625" style="4"/>
    <col min="7689" max="7689" width="9.140625" style="4" customWidth="1"/>
    <col min="7690" max="7936" width="9.140625" style="4"/>
    <col min="7937" max="7937" width="8.42578125" style="4" customWidth="1"/>
    <col min="7938" max="7938" width="54.570312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5703125" style="4" bestFit="1" customWidth="1"/>
    <col min="7943" max="7943" width="14.5703125" style="4" bestFit="1" customWidth="1"/>
    <col min="7944" max="7944" width="9.140625" style="4"/>
    <col min="7945" max="7945" width="9.140625" style="4" customWidth="1"/>
    <col min="7946" max="8192" width="9.140625" style="4"/>
    <col min="8193" max="8193" width="8.42578125" style="4" customWidth="1"/>
    <col min="8194" max="8194" width="54.570312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5703125" style="4" bestFit="1" customWidth="1"/>
    <col min="8199" max="8199" width="14.5703125" style="4" bestFit="1" customWidth="1"/>
    <col min="8200" max="8200" width="9.140625" style="4"/>
    <col min="8201" max="8201" width="9.140625" style="4" customWidth="1"/>
    <col min="8202" max="8448" width="9.140625" style="4"/>
    <col min="8449" max="8449" width="8.42578125" style="4" customWidth="1"/>
    <col min="8450" max="8450" width="54.570312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5703125" style="4" bestFit="1" customWidth="1"/>
    <col min="8455" max="8455" width="14.5703125" style="4" bestFit="1" customWidth="1"/>
    <col min="8456" max="8456" width="9.140625" style="4"/>
    <col min="8457" max="8457" width="9.140625" style="4" customWidth="1"/>
    <col min="8458" max="8704" width="9.140625" style="4"/>
    <col min="8705" max="8705" width="8.42578125" style="4" customWidth="1"/>
    <col min="8706" max="8706" width="54.570312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5703125" style="4" bestFit="1" customWidth="1"/>
    <col min="8711" max="8711" width="14.5703125" style="4" bestFit="1" customWidth="1"/>
    <col min="8712" max="8712" width="9.140625" style="4"/>
    <col min="8713" max="8713" width="9.140625" style="4" customWidth="1"/>
    <col min="8714" max="8960" width="9.140625" style="4"/>
    <col min="8961" max="8961" width="8.42578125" style="4" customWidth="1"/>
    <col min="8962" max="8962" width="54.570312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5703125" style="4" bestFit="1" customWidth="1"/>
    <col min="8967" max="8967" width="14.5703125" style="4" bestFit="1" customWidth="1"/>
    <col min="8968" max="8968" width="9.140625" style="4"/>
    <col min="8969" max="8969" width="9.140625" style="4" customWidth="1"/>
    <col min="8970" max="9216" width="9.140625" style="4"/>
    <col min="9217" max="9217" width="8.42578125" style="4" customWidth="1"/>
    <col min="9218" max="9218" width="54.570312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5703125" style="4" bestFit="1" customWidth="1"/>
    <col min="9223" max="9223" width="14.5703125" style="4" bestFit="1" customWidth="1"/>
    <col min="9224" max="9224" width="9.140625" style="4"/>
    <col min="9225" max="9225" width="9.140625" style="4" customWidth="1"/>
    <col min="9226" max="9472" width="9.140625" style="4"/>
    <col min="9473" max="9473" width="8.42578125" style="4" customWidth="1"/>
    <col min="9474" max="9474" width="54.570312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5703125" style="4" bestFit="1" customWidth="1"/>
    <col min="9479" max="9479" width="14.5703125" style="4" bestFit="1" customWidth="1"/>
    <col min="9480" max="9480" width="9.140625" style="4"/>
    <col min="9481" max="9481" width="9.140625" style="4" customWidth="1"/>
    <col min="9482" max="9728" width="9.140625" style="4"/>
    <col min="9729" max="9729" width="8.42578125" style="4" customWidth="1"/>
    <col min="9730" max="9730" width="54.570312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5703125" style="4" bestFit="1" customWidth="1"/>
    <col min="9735" max="9735" width="14.5703125" style="4" bestFit="1" customWidth="1"/>
    <col min="9736" max="9736" width="9.140625" style="4"/>
    <col min="9737" max="9737" width="9.140625" style="4" customWidth="1"/>
    <col min="9738" max="9984" width="9.140625" style="4"/>
    <col min="9985" max="9985" width="8.42578125" style="4" customWidth="1"/>
    <col min="9986" max="9986" width="54.570312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5703125" style="4" bestFit="1" customWidth="1"/>
    <col min="9991" max="9991" width="14.5703125" style="4" bestFit="1" customWidth="1"/>
    <col min="9992" max="9992" width="9.140625" style="4"/>
    <col min="9993" max="9993" width="9.140625" style="4" customWidth="1"/>
    <col min="9994" max="10240" width="9.140625" style="4"/>
    <col min="10241" max="10241" width="8.42578125" style="4" customWidth="1"/>
    <col min="10242" max="10242" width="54.570312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5703125" style="4" bestFit="1" customWidth="1"/>
    <col min="10247" max="10247" width="14.5703125" style="4" bestFit="1" customWidth="1"/>
    <col min="10248" max="10248" width="9.140625" style="4"/>
    <col min="10249" max="10249" width="9.140625" style="4" customWidth="1"/>
    <col min="10250" max="10496" width="9.140625" style="4"/>
    <col min="10497" max="10497" width="8.42578125" style="4" customWidth="1"/>
    <col min="10498" max="10498" width="54.570312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5703125" style="4" bestFit="1" customWidth="1"/>
    <col min="10503" max="10503" width="14.5703125" style="4" bestFit="1" customWidth="1"/>
    <col min="10504" max="10504" width="9.140625" style="4"/>
    <col min="10505" max="10505" width="9.140625" style="4" customWidth="1"/>
    <col min="10506" max="10752" width="9.140625" style="4"/>
    <col min="10753" max="10753" width="8.42578125" style="4" customWidth="1"/>
    <col min="10754" max="10754" width="54.570312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5703125" style="4" bestFit="1" customWidth="1"/>
    <col min="10759" max="10759" width="14.5703125" style="4" bestFit="1" customWidth="1"/>
    <col min="10760" max="10760" width="9.140625" style="4"/>
    <col min="10761" max="10761" width="9.140625" style="4" customWidth="1"/>
    <col min="10762" max="11008" width="9.140625" style="4"/>
    <col min="11009" max="11009" width="8.42578125" style="4" customWidth="1"/>
    <col min="11010" max="11010" width="54.570312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5703125" style="4" bestFit="1" customWidth="1"/>
    <col min="11015" max="11015" width="14.5703125" style="4" bestFit="1" customWidth="1"/>
    <col min="11016" max="11016" width="9.140625" style="4"/>
    <col min="11017" max="11017" width="9.140625" style="4" customWidth="1"/>
    <col min="11018" max="11264" width="9.140625" style="4"/>
    <col min="11265" max="11265" width="8.42578125" style="4" customWidth="1"/>
    <col min="11266" max="11266" width="54.570312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5703125" style="4" bestFit="1" customWidth="1"/>
    <col min="11271" max="11271" width="14.5703125" style="4" bestFit="1" customWidth="1"/>
    <col min="11272" max="11272" width="9.140625" style="4"/>
    <col min="11273" max="11273" width="9.140625" style="4" customWidth="1"/>
    <col min="11274" max="11520" width="9.140625" style="4"/>
    <col min="11521" max="11521" width="8.42578125" style="4" customWidth="1"/>
    <col min="11522" max="11522" width="54.570312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5703125" style="4" bestFit="1" customWidth="1"/>
    <col min="11527" max="11527" width="14.5703125" style="4" bestFit="1" customWidth="1"/>
    <col min="11528" max="11528" width="9.140625" style="4"/>
    <col min="11529" max="11529" width="9.140625" style="4" customWidth="1"/>
    <col min="11530" max="11776" width="9.140625" style="4"/>
    <col min="11777" max="11777" width="8.42578125" style="4" customWidth="1"/>
    <col min="11778" max="11778" width="54.570312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5703125" style="4" bestFit="1" customWidth="1"/>
    <col min="11783" max="11783" width="14.5703125" style="4" bestFit="1" customWidth="1"/>
    <col min="11784" max="11784" width="9.140625" style="4"/>
    <col min="11785" max="11785" width="9.140625" style="4" customWidth="1"/>
    <col min="11786" max="12032" width="9.140625" style="4"/>
    <col min="12033" max="12033" width="8.42578125" style="4" customWidth="1"/>
    <col min="12034" max="12034" width="54.570312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5703125" style="4" bestFit="1" customWidth="1"/>
    <col min="12039" max="12039" width="14.5703125" style="4" bestFit="1" customWidth="1"/>
    <col min="12040" max="12040" width="9.140625" style="4"/>
    <col min="12041" max="12041" width="9.140625" style="4" customWidth="1"/>
    <col min="12042" max="12288" width="9.140625" style="4"/>
    <col min="12289" max="12289" width="8.42578125" style="4" customWidth="1"/>
    <col min="12290" max="12290" width="54.570312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5703125" style="4" bestFit="1" customWidth="1"/>
    <col min="12295" max="12295" width="14.5703125" style="4" bestFit="1" customWidth="1"/>
    <col min="12296" max="12296" width="9.140625" style="4"/>
    <col min="12297" max="12297" width="9.140625" style="4" customWidth="1"/>
    <col min="12298" max="12544" width="9.140625" style="4"/>
    <col min="12545" max="12545" width="8.42578125" style="4" customWidth="1"/>
    <col min="12546" max="12546" width="54.570312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5703125" style="4" bestFit="1" customWidth="1"/>
    <col min="12551" max="12551" width="14.5703125" style="4" bestFit="1" customWidth="1"/>
    <col min="12552" max="12552" width="9.140625" style="4"/>
    <col min="12553" max="12553" width="9.140625" style="4" customWidth="1"/>
    <col min="12554" max="12800" width="9.140625" style="4"/>
    <col min="12801" max="12801" width="8.42578125" style="4" customWidth="1"/>
    <col min="12802" max="12802" width="54.570312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5703125" style="4" bestFit="1" customWidth="1"/>
    <col min="12807" max="12807" width="14.5703125" style="4" bestFit="1" customWidth="1"/>
    <col min="12808" max="12808" width="9.140625" style="4"/>
    <col min="12809" max="12809" width="9.140625" style="4" customWidth="1"/>
    <col min="12810" max="13056" width="9.140625" style="4"/>
    <col min="13057" max="13057" width="8.42578125" style="4" customWidth="1"/>
    <col min="13058" max="13058" width="54.570312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5703125" style="4" bestFit="1" customWidth="1"/>
    <col min="13063" max="13063" width="14.5703125" style="4" bestFit="1" customWidth="1"/>
    <col min="13064" max="13064" width="9.140625" style="4"/>
    <col min="13065" max="13065" width="9.140625" style="4" customWidth="1"/>
    <col min="13066" max="13312" width="9.140625" style="4"/>
    <col min="13313" max="13313" width="8.42578125" style="4" customWidth="1"/>
    <col min="13314" max="13314" width="54.570312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5703125" style="4" bestFit="1" customWidth="1"/>
    <col min="13319" max="13319" width="14.5703125" style="4" bestFit="1" customWidth="1"/>
    <col min="13320" max="13320" width="9.140625" style="4"/>
    <col min="13321" max="13321" width="9.140625" style="4" customWidth="1"/>
    <col min="13322" max="13568" width="9.140625" style="4"/>
    <col min="13569" max="13569" width="8.42578125" style="4" customWidth="1"/>
    <col min="13570" max="13570" width="54.570312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5703125" style="4" bestFit="1" customWidth="1"/>
    <col min="13575" max="13575" width="14.5703125" style="4" bestFit="1" customWidth="1"/>
    <col min="13576" max="13576" width="9.140625" style="4"/>
    <col min="13577" max="13577" width="9.140625" style="4" customWidth="1"/>
    <col min="13578" max="13824" width="9.140625" style="4"/>
    <col min="13825" max="13825" width="8.42578125" style="4" customWidth="1"/>
    <col min="13826" max="13826" width="54.570312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5703125" style="4" bestFit="1" customWidth="1"/>
    <col min="13831" max="13831" width="14.5703125" style="4" bestFit="1" customWidth="1"/>
    <col min="13832" max="13832" width="9.140625" style="4"/>
    <col min="13833" max="13833" width="9.140625" style="4" customWidth="1"/>
    <col min="13834" max="14080" width="9.140625" style="4"/>
    <col min="14081" max="14081" width="8.42578125" style="4" customWidth="1"/>
    <col min="14082" max="14082" width="54.570312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5703125" style="4" bestFit="1" customWidth="1"/>
    <col min="14087" max="14087" width="14.5703125" style="4" bestFit="1" customWidth="1"/>
    <col min="14088" max="14088" width="9.140625" style="4"/>
    <col min="14089" max="14089" width="9.140625" style="4" customWidth="1"/>
    <col min="14090" max="14336" width="9.140625" style="4"/>
    <col min="14337" max="14337" width="8.42578125" style="4" customWidth="1"/>
    <col min="14338" max="14338" width="54.570312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5703125" style="4" bestFit="1" customWidth="1"/>
    <col min="14343" max="14343" width="14.5703125" style="4" bestFit="1" customWidth="1"/>
    <col min="14344" max="14344" width="9.140625" style="4"/>
    <col min="14345" max="14345" width="9.140625" style="4" customWidth="1"/>
    <col min="14346" max="14592" width="9.140625" style="4"/>
    <col min="14593" max="14593" width="8.42578125" style="4" customWidth="1"/>
    <col min="14594" max="14594" width="54.570312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5703125" style="4" bestFit="1" customWidth="1"/>
    <col min="14599" max="14599" width="14.5703125" style="4" bestFit="1" customWidth="1"/>
    <col min="14600" max="14600" width="9.140625" style="4"/>
    <col min="14601" max="14601" width="9.140625" style="4" customWidth="1"/>
    <col min="14602" max="14848" width="9.140625" style="4"/>
    <col min="14849" max="14849" width="8.42578125" style="4" customWidth="1"/>
    <col min="14850" max="14850" width="54.570312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5703125" style="4" bestFit="1" customWidth="1"/>
    <col min="14855" max="14855" width="14.5703125" style="4" bestFit="1" customWidth="1"/>
    <col min="14856" max="14856" width="9.140625" style="4"/>
    <col min="14857" max="14857" width="9.140625" style="4" customWidth="1"/>
    <col min="14858" max="15104" width="9.140625" style="4"/>
    <col min="15105" max="15105" width="8.42578125" style="4" customWidth="1"/>
    <col min="15106" max="15106" width="54.570312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5703125" style="4" bestFit="1" customWidth="1"/>
    <col min="15111" max="15111" width="14.5703125" style="4" bestFit="1" customWidth="1"/>
    <col min="15112" max="15112" width="9.140625" style="4"/>
    <col min="15113" max="15113" width="9.140625" style="4" customWidth="1"/>
    <col min="15114" max="15360" width="9.140625" style="4"/>
    <col min="15361" max="15361" width="8.42578125" style="4" customWidth="1"/>
    <col min="15362" max="15362" width="54.570312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5703125" style="4" bestFit="1" customWidth="1"/>
    <col min="15367" max="15367" width="14.5703125" style="4" bestFit="1" customWidth="1"/>
    <col min="15368" max="15368" width="9.140625" style="4"/>
    <col min="15369" max="15369" width="9.140625" style="4" customWidth="1"/>
    <col min="15370" max="15616" width="9.140625" style="4"/>
    <col min="15617" max="15617" width="8.42578125" style="4" customWidth="1"/>
    <col min="15618" max="15618" width="54.570312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5703125" style="4" bestFit="1" customWidth="1"/>
    <col min="15623" max="15623" width="14.5703125" style="4" bestFit="1" customWidth="1"/>
    <col min="15624" max="15624" width="9.140625" style="4"/>
    <col min="15625" max="15625" width="9.140625" style="4" customWidth="1"/>
    <col min="15626" max="15872" width="9.140625" style="4"/>
    <col min="15873" max="15873" width="8.42578125" style="4" customWidth="1"/>
    <col min="15874" max="15874" width="54.570312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5703125" style="4" bestFit="1" customWidth="1"/>
    <col min="15879" max="15879" width="14.5703125" style="4" bestFit="1" customWidth="1"/>
    <col min="15880" max="15880" width="9.140625" style="4"/>
    <col min="15881" max="15881" width="9.140625" style="4" customWidth="1"/>
    <col min="15882" max="16128" width="9.140625" style="4"/>
    <col min="16129" max="16129" width="8.42578125" style="4" customWidth="1"/>
    <col min="16130" max="16130" width="54.570312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5703125" style="4" bestFit="1" customWidth="1"/>
    <col min="16135" max="16135" width="14.5703125" style="4" bestFit="1" customWidth="1"/>
    <col min="16136" max="16136" width="9.140625" style="4"/>
    <col min="16137" max="16137" width="9.140625" style="4" customWidth="1"/>
    <col min="16138" max="16384" width="9.140625" style="4"/>
  </cols>
  <sheetData>
    <row r="1" spans="1:10" ht="17.100000000000001" customHeight="1" x14ac:dyDescent="0.25">
      <c r="A1" s="1"/>
      <c r="B1" s="1"/>
      <c r="C1" s="1"/>
      <c r="D1" s="2"/>
      <c r="E1" s="2"/>
      <c r="F1" s="3"/>
    </row>
    <row r="2" spans="1:10" ht="17.100000000000001" customHeight="1" x14ac:dyDescent="0.25">
      <c r="A2" s="1"/>
      <c r="B2" s="1"/>
      <c r="C2" s="1"/>
      <c r="D2" s="2"/>
      <c r="E2" s="2"/>
      <c r="F2" s="3"/>
    </row>
    <row r="3" spans="1:10" ht="17.100000000000001" customHeight="1" x14ac:dyDescent="0.25">
      <c r="A3" s="1"/>
      <c r="B3" s="1"/>
      <c r="C3" s="1"/>
      <c r="D3" s="2"/>
      <c r="E3" s="2"/>
      <c r="F3" s="3"/>
    </row>
    <row r="4" spans="1:10" ht="17.100000000000001" customHeight="1" x14ac:dyDescent="0.25">
      <c r="A4" s="5"/>
      <c r="B4" s="1"/>
      <c r="C4" s="1"/>
      <c r="D4" s="2"/>
      <c r="E4" s="2"/>
      <c r="F4" s="3"/>
    </row>
    <row r="5" spans="1:10" ht="17.100000000000001" customHeight="1" x14ac:dyDescent="0.25">
      <c r="A5" s="1"/>
      <c r="B5" s="1"/>
      <c r="C5" s="1"/>
      <c r="D5" s="2"/>
      <c r="E5" s="2"/>
      <c r="F5" s="3"/>
    </row>
    <row r="6" spans="1:10" ht="17.100000000000001" customHeight="1" x14ac:dyDescent="0.25">
      <c r="B6" s="1"/>
      <c r="C6" s="1"/>
      <c r="D6" s="2"/>
      <c r="E6" s="2"/>
      <c r="F6" s="3"/>
    </row>
    <row r="7" spans="1:10" ht="17.100000000000001" customHeight="1" x14ac:dyDescent="0.25">
      <c r="A7" s="5" t="s">
        <v>21</v>
      </c>
      <c r="B7" s="1"/>
      <c r="C7" s="1"/>
      <c r="D7" s="2"/>
      <c r="E7" s="2"/>
      <c r="F7" s="3"/>
    </row>
    <row r="8" spans="1:10" s="23" customFormat="1" ht="17.100000000000001" customHeight="1" x14ac:dyDescent="0.25">
      <c r="A8" s="28"/>
      <c r="C8" s="22"/>
      <c r="D8" s="22"/>
      <c r="E8" s="2"/>
      <c r="F8" s="30"/>
      <c r="G8" s="24"/>
      <c r="H8" s="46"/>
      <c r="I8" s="42"/>
      <c r="J8" s="46"/>
    </row>
    <row r="9" spans="1:10" s="23" customFormat="1" ht="17.100000000000001" customHeight="1" x14ac:dyDescent="0.25">
      <c r="A9" s="28" t="s">
        <v>19</v>
      </c>
      <c r="C9" s="22"/>
      <c r="D9" s="22"/>
      <c r="E9" s="2"/>
      <c r="F9" s="30"/>
      <c r="G9" s="24"/>
      <c r="H9" s="46"/>
      <c r="I9" s="42"/>
      <c r="J9" s="46"/>
    </row>
    <row r="10" spans="1:10" s="23" customFormat="1" ht="17.100000000000001" customHeight="1" x14ac:dyDescent="0.25">
      <c r="A10" s="50" t="s">
        <v>20</v>
      </c>
      <c r="B10" s="31"/>
      <c r="C10" s="31"/>
      <c r="D10" s="31"/>
      <c r="E10" s="31"/>
      <c r="F10" s="31"/>
      <c r="G10" s="24"/>
      <c r="H10" s="46"/>
      <c r="I10" s="42"/>
      <c r="J10" s="46"/>
    </row>
    <row r="11" spans="1:10" s="23" customFormat="1" ht="17.100000000000001" customHeight="1" x14ac:dyDescent="0.25">
      <c r="A11" s="28" t="s">
        <v>28</v>
      </c>
      <c r="B11" s="27"/>
      <c r="C11" s="27"/>
      <c r="D11" s="27"/>
      <c r="E11" s="59" t="s">
        <v>22</v>
      </c>
      <c r="F11" s="59"/>
      <c r="G11" s="24"/>
      <c r="H11" s="46"/>
      <c r="I11" s="42"/>
      <c r="J11" s="46"/>
    </row>
    <row r="12" spans="1:10" s="23" customFormat="1" ht="17.100000000000001" customHeight="1" x14ac:dyDescent="0.25">
      <c r="A12" s="27"/>
      <c r="B12" s="27"/>
      <c r="C12" s="27"/>
      <c r="D12" s="27"/>
      <c r="E12" s="32"/>
      <c r="F12" s="33"/>
      <c r="G12" s="24"/>
      <c r="H12" s="46"/>
      <c r="I12" s="42"/>
      <c r="J12" s="46"/>
    </row>
    <row r="13" spans="1:10" ht="17.100000000000001" customHeight="1" x14ac:dyDescent="0.25">
      <c r="A13" s="51" t="s">
        <v>0</v>
      </c>
      <c r="B13" s="51" t="s">
        <v>1</v>
      </c>
      <c r="C13" s="51" t="s">
        <v>2</v>
      </c>
      <c r="D13" s="52" t="s">
        <v>3</v>
      </c>
      <c r="E13" s="53" t="s">
        <v>4</v>
      </c>
      <c r="F13" s="54" t="s">
        <v>5</v>
      </c>
      <c r="G13" s="24"/>
      <c r="H13" s="46"/>
      <c r="I13" s="42"/>
    </row>
    <row r="14" spans="1:10" ht="17.100000000000001" customHeight="1" x14ac:dyDescent="0.25">
      <c r="A14" s="6"/>
      <c r="B14" s="11"/>
      <c r="C14" s="6"/>
      <c r="D14" s="7"/>
      <c r="E14" s="25"/>
      <c r="F14" s="12"/>
      <c r="G14" s="24"/>
      <c r="H14" s="46"/>
      <c r="I14" s="42"/>
    </row>
    <row r="15" spans="1:10" ht="34.5" customHeight="1" x14ac:dyDescent="0.25">
      <c r="A15" s="13"/>
      <c r="B15" s="14" t="s">
        <v>26</v>
      </c>
      <c r="C15" s="15" t="s">
        <v>13</v>
      </c>
      <c r="D15" s="9">
        <v>1</v>
      </c>
      <c r="E15" s="26">
        <v>250000</v>
      </c>
      <c r="F15" s="16">
        <f>D15*E15</f>
        <v>250000</v>
      </c>
      <c r="H15" s="45">
        <f>1800*2*8*3+10000*3+30000</f>
        <v>146400</v>
      </c>
      <c r="I15" s="43">
        <v>1.3</v>
      </c>
      <c r="J15" s="45">
        <f>H15*I15</f>
        <v>190320</v>
      </c>
    </row>
    <row r="16" spans="1:10" ht="17.100000000000001" customHeight="1" x14ac:dyDescent="0.25">
      <c r="A16" s="13"/>
      <c r="B16" s="14"/>
      <c r="C16" s="15"/>
      <c r="D16" s="9"/>
      <c r="E16" s="26"/>
      <c r="F16" s="16"/>
      <c r="I16" s="43"/>
    </row>
    <row r="17" spans="1:10" ht="17.100000000000001" customHeight="1" x14ac:dyDescent="0.25">
      <c r="A17" s="13"/>
      <c r="B17" s="17"/>
      <c r="C17" s="15"/>
      <c r="D17" s="9"/>
      <c r="E17" s="26"/>
      <c r="F17" s="16"/>
      <c r="I17" s="43"/>
    </row>
    <row r="18" spans="1:10" s="39" customFormat="1" ht="65.25" customHeight="1" x14ac:dyDescent="0.25">
      <c r="A18" s="35"/>
      <c r="B18" s="60" t="s">
        <v>23</v>
      </c>
      <c r="C18" s="12"/>
      <c r="D18" s="9"/>
      <c r="E18" s="36"/>
      <c r="F18" s="37"/>
      <c r="G18" s="38"/>
      <c r="H18" s="47"/>
      <c r="I18" s="44"/>
      <c r="J18" s="47"/>
    </row>
    <row r="19" spans="1:10" s="39" customFormat="1" ht="17.100000000000001" customHeight="1" x14ac:dyDescent="0.25">
      <c r="A19" s="35"/>
      <c r="B19" s="48"/>
      <c r="C19" s="12"/>
      <c r="D19" s="9"/>
      <c r="E19" s="36"/>
      <c r="F19" s="37"/>
      <c r="G19" s="38"/>
      <c r="H19" s="47"/>
      <c r="I19" s="44"/>
      <c r="J19" s="47"/>
    </row>
    <row r="20" spans="1:10" ht="17.100000000000001" customHeight="1" x14ac:dyDescent="0.25">
      <c r="A20" s="13"/>
      <c r="B20" s="17"/>
      <c r="C20" s="15"/>
      <c r="D20" s="9"/>
      <c r="E20" s="26"/>
      <c r="F20" s="16"/>
      <c r="I20" s="43"/>
    </row>
    <row r="21" spans="1:10" ht="17.100000000000001" customHeight="1" x14ac:dyDescent="0.25">
      <c r="A21" s="13"/>
      <c r="B21" s="40" t="s">
        <v>10</v>
      </c>
      <c r="C21" s="18"/>
      <c r="D21" s="19"/>
      <c r="E21" s="26"/>
      <c r="F21" s="16"/>
      <c r="G21" s="24"/>
      <c r="I21" s="43"/>
    </row>
    <row r="22" spans="1:10" ht="17.100000000000001" customHeight="1" x14ac:dyDescent="0.25">
      <c r="A22" s="13"/>
      <c r="B22" s="56" t="s">
        <v>14</v>
      </c>
      <c r="C22" s="8"/>
      <c r="D22" s="9"/>
      <c r="E22" s="26"/>
      <c r="F22" s="16"/>
      <c r="G22" s="24"/>
      <c r="I22" s="43"/>
    </row>
    <row r="23" spans="1:10" ht="17.100000000000001" customHeight="1" x14ac:dyDescent="0.25">
      <c r="A23" s="13"/>
      <c r="B23" s="56" t="s">
        <v>24</v>
      </c>
      <c r="C23" s="8"/>
      <c r="D23" s="9"/>
      <c r="E23" s="26"/>
      <c r="F23" s="16"/>
      <c r="G23" s="24"/>
      <c r="I23" s="43"/>
    </row>
    <row r="24" spans="1:10" ht="17.100000000000001" customHeight="1" x14ac:dyDescent="0.25">
      <c r="A24" s="13"/>
      <c r="B24" s="55" t="s">
        <v>16</v>
      </c>
      <c r="C24" s="8"/>
      <c r="D24" s="9"/>
      <c r="E24" s="26"/>
      <c r="F24" s="16"/>
      <c r="G24" s="24"/>
      <c r="I24" s="43"/>
    </row>
    <row r="25" spans="1:10" ht="17.100000000000001" customHeight="1" x14ac:dyDescent="0.25">
      <c r="A25" s="13"/>
      <c r="B25" s="20"/>
      <c r="C25" s="8"/>
      <c r="D25" s="9"/>
      <c r="E25" s="26"/>
      <c r="F25" s="16"/>
      <c r="G25" s="24"/>
      <c r="I25" s="43"/>
    </row>
    <row r="26" spans="1:10" s="23" customFormat="1" ht="17.100000000000001" customHeight="1" x14ac:dyDescent="0.25">
      <c r="A26" s="58" t="s">
        <v>12</v>
      </c>
      <c r="B26" s="58"/>
      <c r="C26" s="58"/>
      <c r="D26" s="58"/>
      <c r="E26" s="58"/>
      <c r="F26" s="29">
        <f>+SUM(F15:F25)</f>
        <v>250000</v>
      </c>
      <c r="G26" s="24"/>
      <c r="H26" s="46"/>
      <c r="I26" s="42"/>
      <c r="J26" s="46"/>
    </row>
    <row r="27" spans="1:10" s="23" customFormat="1" ht="17.100000000000001" customHeight="1" x14ac:dyDescent="0.25">
      <c r="A27" s="58" t="s">
        <v>6</v>
      </c>
      <c r="B27" s="58"/>
      <c r="C27" s="58"/>
      <c r="D27" s="58"/>
      <c r="E27" s="58"/>
      <c r="F27" s="49">
        <f>F26*0.18</f>
        <v>45000</v>
      </c>
      <c r="G27" s="24"/>
      <c r="H27" s="46"/>
      <c r="I27" s="42"/>
      <c r="J27" s="46"/>
    </row>
    <row r="28" spans="1:10" s="23" customFormat="1" ht="17.100000000000001" customHeight="1" x14ac:dyDescent="0.25">
      <c r="A28" s="58" t="s">
        <v>7</v>
      </c>
      <c r="B28" s="58"/>
      <c r="C28" s="58"/>
      <c r="D28" s="58"/>
      <c r="E28" s="58"/>
      <c r="F28" s="29">
        <f>SUM(F26:F27)</f>
        <v>295000</v>
      </c>
      <c r="G28" s="24"/>
      <c r="H28" s="46"/>
      <c r="I28" s="42"/>
      <c r="J28" s="46"/>
    </row>
    <row r="29" spans="1:10" s="23" customFormat="1" ht="14.25" customHeight="1" x14ac:dyDescent="0.25">
      <c r="E29" s="24"/>
      <c r="G29" s="24"/>
      <c r="H29" s="46"/>
      <c r="I29" s="42"/>
      <c r="J29" s="46"/>
    </row>
    <row r="30" spans="1:10" s="23" customFormat="1" ht="17.100000000000001" customHeight="1" x14ac:dyDescent="0.25">
      <c r="A30" s="57" t="s">
        <v>8</v>
      </c>
      <c r="E30" s="24"/>
      <c r="G30" s="24"/>
      <c r="H30" s="46"/>
      <c r="I30" s="42"/>
      <c r="J30" s="46"/>
    </row>
    <row r="31" spans="1:10" s="23" customFormat="1" ht="17.100000000000001" customHeight="1" x14ac:dyDescent="0.25">
      <c r="A31" s="50" t="s">
        <v>30</v>
      </c>
      <c r="E31" s="24"/>
      <c r="G31" s="24"/>
      <c r="H31" s="46"/>
      <c r="I31" s="42"/>
      <c r="J31" s="46"/>
    </row>
    <row r="32" spans="1:10" s="23" customFormat="1" ht="17.100000000000001" customHeight="1" x14ac:dyDescent="0.25">
      <c r="E32" s="24"/>
      <c r="G32" s="24"/>
      <c r="H32" s="46"/>
      <c r="I32" s="42"/>
      <c r="J32" s="46"/>
    </row>
    <row r="33" spans="1:10" s="23" customFormat="1" ht="17.100000000000001" customHeight="1" x14ac:dyDescent="0.25">
      <c r="A33" s="34" t="s">
        <v>9</v>
      </c>
      <c r="E33" s="24"/>
      <c r="G33" s="24"/>
      <c r="H33" s="46"/>
      <c r="I33" s="42"/>
      <c r="J33" s="46"/>
    </row>
    <row r="34" spans="1:10" s="23" customFormat="1" ht="17.100000000000001" customHeight="1" x14ac:dyDescent="0.25">
      <c r="E34" s="24"/>
      <c r="G34" s="24"/>
      <c r="H34" s="46"/>
      <c r="I34" s="42"/>
      <c r="J34" s="46"/>
    </row>
    <row r="35" spans="1:10" s="23" customFormat="1" ht="17.100000000000001" customHeight="1" x14ac:dyDescent="0.25">
      <c r="E35" s="24"/>
      <c r="G35" s="24"/>
      <c r="H35" s="46"/>
      <c r="I35" s="42"/>
      <c r="J35" s="46"/>
    </row>
  </sheetData>
  <mergeCells count="4">
    <mergeCell ref="E11:F11"/>
    <mergeCell ref="A26:E26"/>
    <mergeCell ref="A27:E27"/>
    <mergeCell ref="A28:E28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PEL 103</vt:lpstr>
      <vt:lpstr>PEL 103 (2)</vt:lpstr>
      <vt:lpstr>'PEL 103'!Zone_d_impression</vt:lpstr>
      <vt:lpstr>'PEL 103 (2)'!Zone_d_impression</vt:lpstr>
    </vt:vector>
  </TitlesOfParts>
  <Company>Vivo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radia.konate</dc:creator>
  <cp:lastModifiedBy>Commercial ADV2</cp:lastModifiedBy>
  <cp:lastPrinted>2026-02-12T10:12:00Z</cp:lastPrinted>
  <dcterms:created xsi:type="dcterms:W3CDTF">2022-10-05T16:01:13Z</dcterms:created>
  <dcterms:modified xsi:type="dcterms:W3CDTF">2026-02-12T10:12:04Z</dcterms:modified>
</cp:coreProperties>
</file>