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Z:\DOSSIER ADV - DEVIS A VALIDER\MICHELLE\DEVIS A TRAITER\"/>
    </mc:Choice>
  </mc:AlternateContent>
  <xr:revisionPtr revIDLastSave="0" documentId="13_ncr:1_{81428DA6-0DEA-488F-A940-6E80213BBA0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evis ok" sheetId="16" r:id="rId1"/>
    <sheet name="detail" sheetId="19" r:id="rId2"/>
  </sheets>
  <definedNames>
    <definedName name="_xlnm.Print_Area" localSheetId="1">detail!$A$1:$F$42</definedName>
    <definedName name="_xlnm.Print_Area" localSheetId="0">'Devis ok'!$A$1:$F$41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6" l="1"/>
  <c r="E25" i="19" l="1"/>
  <c r="E24" i="19"/>
  <c r="F23" i="19"/>
  <c r="E22" i="19"/>
  <c r="F19" i="19"/>
  <c r="F20" i="19"/>
  <c r="F21" i="19"/>
  <c r="F22" i="19"/>
  <c r="F24" i="19"/>
  <c r="F25" i="19"/>
  <c r="F27" i="19"/>
  <c r="F18" i="19"/>
  <c r="F26" i="16"/>
  <c r="F35" i="19" l="1"/>
  <c r="F36" i="19" s="1"/>
  <c r="F37" i="19" s="1"/>
  <c r="F34" i="16"/>
  <c r="F35" i="16" l="1"/>
  <c r="F36" i="16" s="1"/>
</calcChain>
</file>

<file path=xl/sharedStrings.xml><?xml version="1.0" encoding="utf-8"?>
<sst xmlns="http://schemas.openxmlformats.org/spreadsheetml/2006/main" count="75" uniqueCount="37">
  <si>
    <t>N°</t>
  </si>
  <si>
    <t>U</t>
  </si>
  <si>
    <t>QTÉ</t>
  </si>
  <si>
    <t>PU</t>
  </si>
  <si>
    <t>MONTANT</t>
  </si>
  <si>
    <t>TVA 18%</t>
  </si>
  <si>
    <t>TOTAL TTC</t>
  </si>
  <si>
    <t>SERVICE COMMERCIAL</t>
  </si>
  <si>
    <t>CONDITIONS COMMERCIALES</t>
  </si>
  <si>
    <t>Arrêté le présent devis à la somme de :</t>
  </si>
  <si>
    <t>DÉSIGNATIONS DES OUVRAGES</t>
  </si>
  <si>
    <t>Ens</t>
  </si>
  <si>
    <t>TOTAL HT</t>
  </si>
  <si>
    <t>Vis N°8</t>
  </si>
  <si>
    <t>m</t>
  </si>
  <si>
    <r>
      <t xml:space="preserve">Délai d'exécution des travaux : </t>
    </r>
    <r>
      <rPr>
        <sz val="12"/>
        <rFont val="Garamond"/>
        <family val="1"/>
      </rPr>
      <t>01 Jour</t>
    </r>
  </si>
  <si>
    <r>
      <rPr>
        <b/>
        <sz val="12"/>
        <color theme="1"/>
        <rFont val="Garamond"/>
        <family val="1"/>
      </rPr>
      <t xml:space="preserve">Conditions de règlement </t>
    </r>
    <r>
      <rPr>
        <sz val="12"/>
        <color theme="1"/>
        <rFont val="Garamond"/>
        <family val="1"/>
      </rPr>
      <t>: Selon nos termes</t>
    </r>
  </si>
  <si>
    <t>VRIDI</t>
  </si>
  <si>
    <r>
      <t xml:space="preserve">Validité de l'offre : </t>
    </r>
    <r>
      <rPr>
        <sz val="12"/>
        <color theme="1"/>
        <rFont val="Garamond"/>
        <family val="1"/>
      </rPr>
      <t>01 Mois</t>
    </r>
  </si>
  <si>
    <t>Cinq cent neuf mille six cent quatre vingt dix sept Francs CFA</t>
  </si>
  <si>
    <t xml:space="preserve">CORRECTION DU CABLE D'ALIMENTATION </t>
  </si>
  <si>
    <t>ECLAIRAGE VESTIAIRE</t>
  </si>
  <si>
    <t>MATERIELS INSTALLATION</t>
  </si>
  <si>
    <t>Tube iro Diam 11</t>
  </si>
  <si>
    <t>Câble Vgv 3X1.5mm²</t>
  </si>
  <si>
    <r>
      <t> </t>
    </r>
    <r>
      <rPr>
        <sz val="12"/>
        <color rgb="FF000000"/>
        <rFont val="Garamond"/>
        <family val="1"/>
      </rPr>
      <t>Boite plexo 70x70</t>
    </r>
  </si>
  <si>
    <r>
      <t> </t>
    </r>
    <r>
      <rPr>
        <i/>
        <sz val="12"/>
        <color rgb="FF000000"/>
        <rFont val="Garamond"/>
        <family val="1"/>
      </rPr>
      <t>Boite plexo 70x70</t>
    </r>
  </si>
  <si>
    <t>Scotch électricien Noir</t>
  </si>
  <si>
    <t>Collier Embasse</t>
  </si>
  <si>
    <t> Paire de domino 10 mm²</t>
  </si>
  <si>
    <t> Cheville N°8</t>
  </si>
  <si>
    <t>MISE EN ŒUVRE</t>
  </si>
  <si>
    <t>u</t>
  </si>
  <si>
    <t>Date : 04/02/2026</t>
  </si>
  <si>
    <t>DEVIS N°0077/2026</t>
  </si>
  <si>
    <t>Cent soixante-cinq mille deux cents Francs CFA</t>
  </si>
  <si>
    <t>MATERIELS D'INSTALLATION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</si>
</sst>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€_-;\-* #,##0\ _€_-;_-* &quot;-&quot;\ _€_-;_-@_-"/>
    <numFmt numFmtId="165" formatCode="_-* #,##0.00\ _€_-;\-* #,##0.00\ _€_-;_-* &quot;-&quot;??\ _€_-;_-@_-"/>
    <numFmt numFmtId="166" formatCode="General_)"/>
    <numFmt numFmtId="167" formatCode="_-* #,##0\ _F_-;\-* #,##0\ _F_-;_-* &quot;-&quot;??\ _F_-;_-@_-"/>
    <numFmt numFmtId="168" formatCode="_-* #,##0.00\ _F_-;\-* #,##0.00\ _F_-;_-* &quot;-&quot;??\ _F_-;_-@_-"/>
    <numFmt numFmtId="169" formatCode="_-* #,##0\ _€_-;\-* #,##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Garamond"/>
      <family val="1"/>
    </font>
    <font>
      <b/>
      <sz val="12"/>
      <name val="Garamond"/>
      <family val="1"/>
    </font>
    <font>
      <sz val="12"/>
      <color theme="1"/>
      <name val="Garamond"/>
      <family val="1"/>
    </font>
    <font>
      <sz val="12"/>
      <color rgb="FFFF0000"/>
      <name val="Garamond"/>
      <family val="1"/>
    </font>
    <font>
      <b/>
      <sz val="12"/>
      <color rgb="FFFF0000"/>
      <name val="Garamond"/>
      <family val="1"/>
    </font>
    <font>
      <b/>
      <u/>
      <sz val="12"/>
      <color theme="1"/>
      <name val="Garamond"/>
      <family val="1"/>
    </font>
    <font>
      <b/>
      <sz val="12"/>
      <color theme="1"/>
      <name val="Garamond"/>
      <family val="1"/>
    </font>
    <font>
      <i/>
      <sz val="12"/>
      <name val="Garamond"/>
      <family val="1"/>
    </font>
    <font>
      <i/>
      <u/>
      <sz val="12"/>
      <color theme="1"/>
      <name val="Garamond"/>
      <family val="1"/>
    </font>
    <font>
      <sz val="12"/>
      <color rgb="FF000000"/>
      <name val="Garamond"/>
      <family val="1"/>
    </font>
    <font>
      <i/>
      <sz val="12"/>
      <color rgb="FF000000"/>
      <name val="Garamond"/>
      <family val="1"/>
    </font>
    <font>
      <sz val="12"/>
      <color rgb="FF202020"/>
      <name val="Garamond"/>
      <family val="1"/>
    </font>
    <font>
      <i/>
      <sz val="12"/>
      <color rgb="FF20202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6" fontId="2" fillId="0" borderId="0"/>
    <xf numFmtId="0" fontId="2" fillId="0" borderId="0"/>
    <xf numFmtId="0" fontId="1" fillId="0" borderId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7" applyFont="1" applyFill="1" applyAlignment="1">
      <alignment vertical="center"/>
    </xf>
    <xf numFmtId="167" fontId="3" fillId="0" borderId="0" xfId="6" applyNumberFormat="1" applyFont="1" applyFill="1" applyAlignment="1">
      <alignment vertical="center"/>
    </xf>
    <xf numFmtId="0" fontId="3" fillId="0" borderId="0" xfId="3" applyFont="1"/>
    <xf numFmtId="0" fontId="4" fillId="0" borderId="0" xfId="0" applyFont="1" applyAlignment="1">
      <alignment vertical="center"/>
    </xf>
    <xf numFmtId="0" fontId="3" fillId="0" borderId="1" xfId="3" applyFont="1" applyBorder="1" applyAlignment="1">
      <alignment horizontal="center" vertical="center"/>
    </xf>
    <xf numFmtId="3" fontId="3" fillId="0" borderId="1" xfId="3" applyNumberFormat="1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3" fillId="0" borderId="0" xfId="3" applyFont="1" applyAlignment="1">
      <alignment vertical="center"/>
    </xf>
    <xf numFmtId="0" fontId="3" fillId="0" borderId="1" xfId="4" applyFont="1" applyBorder="1" applyAlignment="1">
      <alignment horizontal="center" vertical="center"/>
    </xf>
    <xf numFmtId="0" fontId="3" fillId="0" borderId="1" xfId="3" applyFont="1" applyBorder="1" applyAlignment="1">
      <alignment horizontal="left" vertical="center" wrapText="1"/>
    </xf>
    <xf numFmtId="169" fontId="3" fillId="0" borderId="1" xfId="1" applyNumberFormat="1" applyFont="1" applyFill="1" applyBorder="1" applyAlignment="1">
      <alignment horizontal="left" vertical="center" wrapText="1"/>
    </xf>
    <xf numFmtId="165" fontId="3" fillId="0" borderId="1" xfId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/>
    <xf numFmtId="164" fontId="3" fillId="0" borderId="0" xfId="7" applyFont="1" applyFill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5" fillId="0" borderId="0" xfId="0" applyFont="1"/>
    <xf numFmtId="0" fontId="5" fillId="0" borderId="2" xfId="3" applyFont="1" applyBorder="1" applyAlignment="1">
      <alignment horizontal="left" vertical="center" wrapText="1"/>
    </xf>
    <xf numFmtId="164" fontId="5" fillId="0" borderId="0" xfId="7" applyFont="1" applyFill="1"/>
    <xf numFmtId="164" fontId="3" fillId="0" borderId="1" xfId="7" applyFont="1" applyFill="1" applyBorder="1" applyAlignment="1">
      <alignment horizontal="center" vertical="center"/>
    </xf>
    <xf numFmtId="164" fontId="3" fillId="0" borderId="1" xfId="7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7" fontId="4" fillId="2" borderId="1" xfId="6" applyNumberFormat="1" applyFont="1" applyFill="1" applyBorder="1" applyAlignment="1">
      <alignment vertical="center"/>
    </xf>
    <xf numFmtId="166" fontId="3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164" fontId="7" fillId="0" borderId="1" xfId="7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1" xfId="3" applyFont="1" applyBorder="1" applyAlignment="1">
      <alignment horizontal="left" vertical="center" wrapText="1"/>
    </xf>
    <xf numFmtId="0" fontId="9" fillId="0" borderId="1" xfId="0" applyFont="1" applyBorder="1"/>
    <xf numFmtId="0" fontId="3" fillId="0" borderId="1" xfId="3" applyFont="1" applyBorder="1" applyAlignment="1">
      <alignment horizontal="left" vertical="center"/>
    </xf>
    <xf numFmtId="0" fontId="6" fillId="0" borderId="1" xfId="4" applyFont="1" applyBorder="1" applyAlignment="1">
      <alignment horizontal="center" vertical="center"/>
    </xf>
    <xf numFmtId="165" fontId="6" fillId="0" borderId="1" xfId="1" applyFont="1" applyFill="1" applyBorder="1" applyAlignment="1">
      <alignment horizontal="center" vertical="center"/>
    </xf>
    <xf numFmtId="3" fontId="6" fillId="0" borderId="1" xfId="1" applyNumberFormat="1" applyFont="1" applyFill="1" applyBorder="1" applyAlignment="1">
      <alignment horizontal="center" vertical="center"/>
    </xf>
    <xf numFmtId="164" fontId="6" fillId="0" borderId="1" xfId="7" applyFont="1" applyFill="1" applyBorder="1" applyAlignment="1">
      <alignment horizontal="left" vertical="center" wrapText="1"/>
    </xf>
    <xf numFmtId="169" fontId="6" fillId="0" borderId="1" xfId="1" applyNumberFormat="1" applyFont="1" applyFill="1" applyBorder="1" applyAlignment="1">
      <alignment horizontal="left" vertical="center" wrapText="1"/>
    </xf>
    <xf numFmtId="164" fontId="6" fillId="0" borderId="0" xfId="7" applyFont="1" applyFill="1"/>
    <xf numFmtId="0" fontId="6" fillId="0" borderId="0" xfId="3" applyFont="1"/>
    <xf numFmtId="0" fontId="6" fillId="0" borderId="1" xfId="3" applyFont="1" applyBorder="1" applyAlignment="1">
      <alignment horizontal="left" vertical="center" wrapText="1"/>
    </xf>
    <xf numFmtId="0" fontId="3" fillId="0" borderId="0" xfId="3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9" fontId="3" fillId="0" borderId="0" xfId="6" applyNumberFormat="1" applyFont="1" applyAlignment="1">
      <alignment horizontal="center" vertical="center"/>
    </xf>
    <xf numFmtId="169" fontId="5" fillId="0" borderId="0" xfId="6" applyNumberFormat="1" applyFont="1" applyAlignment="1">
      <alignment horizontal="center" vertical="center"/>
    </xf>
    <xf numFmtId="169" fontId="6" fillId="0" borderId="0" xfId="6" applyNumberFormat="1" applyFont="1" applyAlignment="1">
      <alignment horizontal="center" vertical="center"/>
    </xf>
    <xf numFmtId="169" fontId="6" fillId="0" borderId="0" xfId="6" applyNumberFormat="1" applyFont="1" applyFill="1" applyAlignment="1">
      <alignment horizontal="center" vertical="center"/>
    </xf>
    <xf numFmtId="169" fontId="3" fillId="0" borderId="0" xfId="6" applyNumberFormat="1" applyFont="1" applyFill="1" applyAlignment="1">
      <alignment horizontal="center" vertical="center"/>
    </xf>
    <xf numFmtId="169" fontId="3" fillId="0" borderId="0" xfId="3" applyNumberFormat="1" applyFont="1"/>
    <xf numFmtId="164" fontId="3" fillId="0" borderId="1" xfId="3" applyNumberFormat="1" applyFont="1" applyBorder="1" applyAlignment="1">
      <alignment horizontal="center" vertical="center" wrapText="1"/>
    </xf>
    <xf numFmtId="167" fontId="3" fillId="2" borderId="1" xfId="6" applyNumberFormat="1" applyFont="1" applyFill="1" applyBorder="1" applyAlignment="1">
      <alignment vertical="center"/>
    </xf>
    <xf numFmtId="0" fontId="10" fillId="0" borderId="1" xfId="3" applyFont="1" applyBorder="1" applyAlignment="1">
      <alignment horizontal="left" vertical="center" wrapText="1"/>
    </xf>
    <xf numFmtId="0" fontId="4" fillId="0" borderId="1" xfId="0" applyFont="1" applyBorder="1"/>
    <xf numFmtId="0" fontId="4" fillId="2" borderId="1" xfId="3" applyFont="1" applyFill="1" applyBorder="1" applyAlignment="1">
      <alignment horizontal="center" vertical="center"/>
    </xf>
    <xf numFmtId="3" fontId="4" fillId="2" borderId="1" xfId="3" applyNumberFormat="1" applyFont="1" applyFill="1" applyBorder="1" applyAlignment="1">
      <alignment horizontal="center" vertical="center"/>
    </xf>
    <xf numFmtId="164" fontId="4" fillId="2" borderId="1" xfId="7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left" vertical="center"/>
    </xf>
    <xf numFmtId="0" fontId="9" fillId="0" borderId="0" xfId="0" applyFont="1"/>
    <xf numFmtId="0" fontId="4" fillId="0" borderId="0" xfId="0" applyFont="1" applyAlignment="1">
      <alignment vertical="center" wrapText="1"/>
    </xf>
    <xf numFmtId="169" fontId="5" fillId="0" borderId="0" xfId="6" applyNumberFormat="1" applyFont="1" applyFill="1" applyAlignment="1">
      <alignment horizontal="center" vertical="center"/>
    </xf>
    <xf numFmtId="0" fontId="4" fillId="0" borderId="0" xfId="0" applyFont="1" applyAlignment="1">
      <alignment vertical="top"/>
    </xf>
    <xf numFmtId="0" fontId="11" fillId="0" borderId="0" xfId="0" applyFont="1" applyAlignment="1">
      <alignment horizontal="left" vertical="center"/>
    </xf>
    <xf numFmtId="0" fontId="4" fillId="0" borderId="1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164" fontId="4" fillId="0" borderId="1" xfId="7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5" fillId="0" borderId="1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14" fontId="9" fillId="0" borderId="0" xfId="0" applyNumberFormat="1" applyFont="1" applyAlignment="1">
      <alignment horizontal="center" vertical="center"/>
    </xf>
    <xf numFmtId="0" fontId="4" fillId="2" borderId="1" xfId="3" applyFont="1" applyFill="1" applyBorder="1" applyAlignment="1">
      <alignment horizontal="left" vertical="center" wrapText="1"/>
    </xf>
    <xf numFmtId="14" fontId="5" fillId="0" borderId="0" xfId="0" applyNumberFormat="1" applyFont="1" applyAlignment="1">
      <alignment horizontal="center" vertical="center"/>
    </xf>
  </cellXfs>
  <cellStyles count="9">
    <cellStyle name="Comma 2" xfId="1" xr:uid="{00000000-0005-0000-0000-000000000000}"/>
    <cellStyle name="Comma 3" xfId="5" xr:uid="{00000000-0005-0000-0000-000001000000}"/>
    <cellStyle name="Milliers" xfId="6" builtinId="3"/>
    <cellStyle name="Milliers [0]" xfId="7" builtinId="6"/>
    <cellStyle name="Normal" xfId="0" builtinId="0"/>
    <cellStyle name="Normal 2" xfId="2" xr:uid="{00000000-0005-0000-0000-000005000000}"/>
    <cellStyle name="Normal 2 2" xfId="3" xr:uid="{00000000-0005-0000-0000-000006000000}"/>
    <cellStyle name="Normal 4" xfId="8" xr:uid="{00000000-0005-0000-0000-000007000000}"/>
    <cellStyle name="Normal 5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</xdr:row>
      <xdr:rowOff>66675</xdr:rowOff>
    </xdr:from>
    <xdr:to>
      <xdr:col>5</xdr:col>
      <xdr:colOff>847724</xdr:colOff>
      <xdr:row>9</xdr:row>
      <xdr:rowOff>76200</xdr:rowOff>
    </xdr:to>
    <xdr:sp macro="" textlink="">
      <xdr:nvSpPr>
        <xdr:cNvPr id="3" name="Rectangle à coins arrondis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314825" y="276225"/>
          <a:ext cx="2571749" cy="168592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: 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SIFAL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15 BP 143 Abidjan 15</a:t>
          </a:r>
        </a:p>
        <a:p>
          <a:pPr algn="l"/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27 21 75 27 27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 :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27 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21 27 23 04</a:t>
          </a:r>
        </a:p>
        <a:p>
          <a:pPr algn="l"/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3</xdr:row>
      <xdr:rowOff>133351</xdr:rowOff>
    </xdr:from>
    <xdr:to>
      <xdr:col>5</xdr:col>
      <xdr:colOff>981075</xdr:colOff>
      <xdr:row>11</xdr:row>
      <xdr:rowOff>93427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376D6C6A-1C00-4C28-951F-DBA709067C49}"/>
            </a:ext>
          </a:extLst>
        </xdr:cNvPr>
        <xdr:cNvSpPr/>
      </xdr:nvSpPr>
      <xdr:spPr>
        <a:xfrm>
          <a:off x="4972050" y="762001"/>
          <a:ext cx="2676525" cy="1636476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anose="02020404030301010803" pitchFamily="18" charset="0"/>
              <a:cs typeface="Arial" pitchFamily="34" charset="0"/>
            </a:rPr>
            <a:t>CLIENT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: 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SIFAL</a:t>
          </a:r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algn="l"/>
          <a:endParaRPr lang="fr-FR" sz="1200" b="1">
            <a:latin typeface="Garamond" panose="02020404030301010803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ADRESSE :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15 BP 143 Abidjan 15</a:t>
          </a:r>
        </a:p>
        <a:p>
          <a:pPr algn="l"/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anose="02020404030301010803" pitchFamily="18" charset="0"/>
              <a:cs typeface="Arial" pitchFamily="34" charset="0"/>
            </a:rPr>
            <a:t> :</a:t>
          </a:r>
          <a:r>
            <a:rPr lang="fr-FR" sz="1200">
              <a:latin typeface="Garamond" panose="02020404030301010803" pitchFamily="18" charset="0"/>
              <a:cs typeface="Arial" pitchFamily="34" charset="0"/>
            </a:rPr>
            <a:t> 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27 21 75 27 27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 b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FAX :</a:t>
          </a:r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27 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aramond" panose="02020404030301010803" pitchFamily="18" charset="0"/>
              <a:ea typeface="+mn-ea"/>
              <a:cs typeface="Arial" pitchFamily="34" charset="0"/>
            </a:rPr>
            <a:t>21 27 23 04</a:t>
          </a:r>
        </a:p>
        <a:p>
          <a:pPr algn="l"/>
          <a:r>
            <a:rPr lang="fr-FR" sz="1200" b="0" baseline="0">
              <a:solidFill>
                <a:schemeClr val="dk1"/>
              </a:solidFill>
              <a:latin typeface="Garamond" panose="02020404030301010803" pitchFamily="18" charset="0"/>
              <a:ea typeface="+mn-ea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anose="02020404030301010803" pitchFamily="18" charset="0"/>
              <a:cs typeface="Arial" pitchFamily="34" charset="0"/>
            </a:rPr>
            <a:t>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3"/>
  <sheetViews>
    <sheetView topLeftCell="A11" zoomScaleNormal="100" zoomScaleSheetLayoutView="100" workbookViewId="0">
      <selection activeCell="J18" sqref="J18"/>
    </sheetView>
  </sheetViews>
  <sheetFormatPr baseColWidth="10" defaultColWidth="9.140625" defaultRowHeight="17.100000000000001" customHeight="1" x14ac:dyDescent="0.25"/>
  <cols>
    <col min="1" max="1" width="6.140625" style="11" customWidth="1"/>
    <col min="2" max="2" width="53.28515625" style="4" customWidth="1"/>
    <col min="3" max="3" width="7.85546875" style="4" customWidth="1"/>
    <col min="4" max="4" width="10" style="18" customWidth="1"/>
    <col min="5" max="5" width="13.28515625" style="18" customWidth="1"/>
    <col min="6" max="6" width="14" style="4" customWidth="1"/>
    <col min="7" max="7" width="8.7109375" style="18" customWidth="1"/>
    <col min="8" max="8" width="13.28515625" style="45" customWidth="1"/>
    <col min="9" max="9" width="9" style="43" customWidth="1"/>
    <col min="10" max="10" width="12.42578125" style="4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9" ht="17.100000000000001" customHeight="1" x14ac:dyDescent="0.25">
      <c r="A1" s="1"/>
      <c r="B1" s="1"/>
      <c r="C1" s="1"/>
      <c r="D1" s="2"/>
      <c r="E1" s="2"/>
      <c r="F1" s="3"/>
    </row>
    <row r="2" spans="1:9" ht="17.100000000000001" customHeight="1" x14ac:dyDescent="0.25">
      <c r="A2" s="1"/>
      <c r="B2" s="1"/>
      <c r="C2" s="1"/>
      <c r="D2" s="2"/>
      <c r="E2" s="2"/>
      <c r="F2" s="3"/>
    </row>
    <row r="3" spans="1:9" ht="17.100000000000001" customHeight="1" x14ac:dyDescent="0.25">
      <c r="A3" s="1"/>
      <c r="B3" s="1"/>
      <c r="C3" s="1"/>
      <c r="D3" s="2"/>
      <c r="E3" s="2"/>
      <c r="F3" s="3"/>
    </row>
    <row r="4" spans="1:9" ht="17.100000000000001" customHeight="1" x14ac:dyDescent="0.25">
      <c r="A4" s="1"/>
      <c r="B4" s="1"/>
      <c r="C4" s="1"/>
      <c r="D4" s="2"/>
      <c r="E4" s="2"/>
      <c r="F4" s="3"/>
    </row>
    <row r="5" spans="1:9" ht="17.100000000000001" customHeight="1" x14ac:dyDescent="0.25">
      <c r="A5" s="5"/>
      <c r="B5" s="1"/>
      <c r="C5" s="1"/>
      <c r="D5" s="2"/>
      <c r="E5" s="2"/>
      <c r="F5" s="3"/>
    </row>
    <row r="6" spans="1:9" ht="17.100000000000001" customHeight="1" x14ac:dyDescent="0.25">
      <c r="A6" s="5" t="s">
        <v>34</v>
      </c>
      <c r="B6" s="1"/>
      <c r="C6" s="1"/>
      <c r="D6" s="2"/>
      <c r="E6" s="2"/>
      <c r="F6" s="3"/>
    </row>
    <row r="7" spans="1:9" ht="17.100000000000001" customHeight="1" x14ac:dyDescent="0.25">
      <c r="B7" s="1"/>
      <c r="C7" s="1"/>
      <c r="D7" s="2"/>
      <c r="E7" s="2"/>
      <c r="F7" s="3"/>
    </row>
    <row r="8" spans="1:9" ht="17.100000000000001" customHeight="1" x14ac:dyDescent="0.25">
      <c r="A8" s="5"/>
      <c r="B8" s="61"/>
      <c r="C8" s="1"/>
      <c r="D8" s="2"/>
      <c r="E8" s="2"/>
      <c r="F8" s="3"/>
    </row>
    <row r="9" spans="1:9" s="21" customFormat="1" ht="17.100000000000001" customHeight="1" x14ac:dyDescent="0.25">
      <c r="A9" s="63" t="s">
        <v>20</v>
      </c>
      <c r="B9" s="19"/>
      <c r="C9" s="20"/>
      <c r="D9" s="20"/>
      <c r="E9" s="2"/>
      <c r="F9" s="28"/>
      <c r="G9" s="23"/>
      <c r="H9" s="46"/>
      <c r="I9" s="26"/>
    </row>
    <row r="10" spans="1:9" s="21" customFormat="1" ht="17.100000000000001" customHeight="1" x14ac:dyDescent="0.25">
      <c r="A10" s="63" t="s">
        <v>21</v>
      </c>
      <c r="B10" s="63"/>
      <c r="C10" s="63"/>
      <c r="D10" s="20"/>
      <c r="E10" s="2"/>
      <c r="F10" s="28"/>
      <c r="G10" s="23"/>
      <c r="H10" s="62"/>
      <c r="I10" s="26"/>
    </row>
    <row r="11" spans="1:9" s="21" customFormat="1" ht="17.100000000000001" customHeight="1" x14ac:dyDescent="0.25">
      <c r="A11" s="60" t="s">
        <v>17</v>
      </c>
      <c r="B11" s="63"/>
      <c r="C11" s="63"/>
      <c r="D11" s="29"/>
      <c r="E11" s="78" t="s">
        <v>33</v>
      </c>
      <c r="F11" s="78"/>
      <c r="G11" s="23"/>
      <c r="H11" s="62"/>
      <c r="I11" s="26"/>
    </row>
    <row r="12" spans="1:9" s="21" customFormat="1" ht="17.100000000000001" customHeight="1" x14ac:dyDescent="0.25">
      <c r="A12" s="26"/>
      <c r="B12" s="26"/>
      <c r="C12" s="26"/>
      <c r="D12" s="26"/>
      <c r="G12" s="23"/>
      <c r="H12" s="46"/>
      <c r="I12" s="26"/>
    </row>
    <row r="13" spans="1:9" ht="17.100000000000001" customHeight="1" x14ac:dyDescent="0.25">
      <c r="A13" s="55" t="s">
        <v>0</v>
      </c>
      <c r="B13" s="55" t="s">
        <v>10</v>
      </c>
      <c r="C13" s="55" t="s">
        <v>1</v>
      </c>
      <c r="D13" s="56" t="s">
        <v>2</v>
      </c>
      <c r="E13" s="57" t="s">
        <v>3</v>
      </c>
      <c r="F13" s="58" t="s">
        <v>4</v>
      </c>
      <c r="G13" s="23"/>
      <c r="H13" s="46"/>
      <c r="I13" s="26"/>
    </row>
    <row r="14" spans="1:9" ht="17.100000000000001" customHeight="1" x14ac:dyDescent="0.25">
      <c r="A14" s="66"/>
      <c r="B14" s="66"/>
      <c r="C14" s="66"/>
      <c r="D14" s="67"/>
      <c r="E14" s="68"/>
      <c r="F14" s="69"/>
      <c r="G14" s="23"/>
      <c r="H14" s="46"/>
      <c r="I14" s="26"/>
    </row>
    <row r="15" spans="1:9" ht="17.100000000000001" customHeight="1" x14ac:dyDescent="0.25">
      <c r="A15" s="6"/>
      <c r="B15" s="65" t="s">
        <v>36</v>
      </c>
      <c r="C15" s="6" t="s">
        <v>11</v>
      </c>
      <c r="D15" s="7">
        <v>1</v>
      </c>
      <c r="E15" s="24">
        <v>60000</v>
      </c>
      <c r="F15" s="51">
        <f>E15*D15</f>
        <v>60000</v>
      </c>
      <c r="G15" s="23"/>
      <c r="H15" s="46"/>
      <c r="I15" s="26"/>
    </row>
    <row r="16" spans="1:9" ht="17.100000000000001" customHeight="1" x14ac:dyDescent="0.25">
      <c r="A16" s="6"/>
      <c r="B16" s="59" t="s">
        <v>23</v>
      </c>
      <c r="C16" s="6"/>
      <c r="D16" s="7"/>
      <c r="E16" s="24"/>
      <c r="F16" s="51"/>
      <c r="G16" s="23"/>
      <c r="H16" s="46"/>
      <c r="I16" s="26"/>
    </row>
    <row r="17" spans="1:10" ht="17.100000000000001" customHeight="1" x14ac:dyDescent="0.25">
      <c r="A17" s="6"/>
      <c r="B17" s="71" t="s">
        <v>24</v>
      </c>
      <c r="C17" s="6"/>
      <c r="D17" s="7"/>
      <c r="E17" s="24"/>
      <c r="F17" s="51"/>
      <c r="G17" s="23"/>
      <c r="H17" s="46"/>
      <c r="I17" s="26"/>
    </row>
    <row r="18" spans="1:10" ht="17.100000000000001" customHeight="1" x14ac:dyDescent="0.25">
      <c r="A18" s="6"/>
      <c r="B18" s="72" t="s">
        <v>26</v>
      </c>
      <c r="C18" s="6"/>
      <c r="D18" s="7"/>
      <c r="E18" s="24"/>
      <c r="F18" s="51"/>
      <c r="G18" s="23"/>
      <c r="H18" s="46"/>
      <c r="I18" s="26"/>
    </row>
    <row r="19" spans="1:10" ht="17.100000000000001" customHeight="1" x14ac:dyDescent="0.25">
      <c r="A19" s="6"/>
      <c r="B19" s="71" t="s">
        <v>27</v>
      </c>
      <c r="C19" s="6"/>
      <c r="D19" s="7"/>
      <c r="E19" s="24"/>
      <c r="F19" s="51"/>
      <c r="G19" s="23"/>
      <c r="H19" s="46"/>
      <c r="I19" s="26"/>
    </row>
    <row r="20" spans="1:10" ht="17.100000000000001" customHeight="1" x14ac:dyDescent="0.25">
      <c r="A20" s="6"/>
      <c r="B20" s="59" t="s">
        <v>28</v>
      </c>
      <c r="C20" s="6"/>
      <c r="D20" s="6"/>
      <c r="E20" s="24"/>
      <c r="F20" s="51"/>
      <c r="H20" s="46"/>
      <c r="I20" s="26"/>
    </row>
    <row r="21" spans="1:10" ht="17.100000000000001" customHeight="1" x14ac:dyDescent="0.25">
      <c r="A21" s="6"/>
      <c r="B21" s="73" t="s">
        <v>29</v>
      </c>
      <c r="C21" s="6"/>
      <c r="D21" s="6"/>
      <c r="E21" s="24"/>
      <c r="F21" s="51"/>
      <c r="H21" s="46"/>
      <c r="I21" s="26"/>
    </row>
    <row r="22" spans="1:10" ht="17.100000000000001" customHeight="1" x14ac:dyDescent="0.25">
      <c r="A22" s="6"/>
      <c r="B22" s="75" t="s">
        <v>27</v>
      </c>
      <c r="C22" s="6"/>
      <c r="D22" s="6"/>
      <c r="E22" s="24"/>
      <c r="F22" s="51"/>
      <c r="I22" s="26"/>
    </row>
    <row r="23" spans="1:10" ht="17.100000000000001" customHeight="1" x14ac:dyDescent="0.25">
      <c r="A23" s="6"/>
      <c r="B23" s="75" t="s">
        <v>13</v>
      </c>
      <c r="C23" s="6"/>
      <c r="D23" s="6"/>
      <c r="E23" s="24"/>
      <c r="F23" s="51"/>
      <c r="I23" s="26"/>
      <c r="J23" s="50"/>
    </row>
    <row r="24" spans="1:10" ht="17.100000000000001" customHeight="1" x14ac:dyDescent="0.25">
      <c r="A24" s="6"/>
      <c r="B24" s="73" t="s">
        <v>30</v>
      </c>
      <c r="C24" s="15"/>
      <c r="D24" s="16"/>
      <c r="E24" s="24"/>
      <c r="F24" s="51"/>
      <c r="G24" s="23"/>
      <c r="I24" s="26"/>
      <c r="J24" s="50"/>
    </row>
    <row r="25" spans="1:10" ht="17.100000000000001" customHeight="1" x14ac:dyDescent="0.25">
      <c r="A25" s="6"/>
      <c r="B25" s="13"/>
      <c r="C25" s="15"/>
      <c r="D25" s="16"/>
      <c r="E25" s="24"/>
      <c r="F25" s="51"/>
      <c r="G25" s="23"/>
      <c r="I25" s="26"/>
      <c r="J25" s="50"/>
    </row>
    <row r="26" spans="1:10" ht="17.100000000000001" customHeight="1" x14ac:dyDescent="0.25">
      <c r="A26" s="12"/>
      <c r="B26" s="32" t="s">
        <v>31</v>
      </c>
      <c r="C26" s="15" t="s">
        <v>11</v>
      </c>
      <c r="D26" s="16">
        <v>1</v>
      </c>
      <c r="E26" s="24">
        <v>80000</v>
      </c>
      <c r="F26" s="51">
        <f>D26*E26</f>
        <v>80000</v>
      </c>
      <c r="G26" s="23"/>
      <c r="H26" s="45">
        <v>36800</v>
      </c>
      <c r="I26" s="26">
        <v>1.3</v>
      </c>
      <c r="J26" s="50"/>
    </row>
    <row r="27" spans="1:10" ht="17.100000000000001" customHeight="1" x14ac:dyDescent="0.25">
      <c r="A27" s="12"/>
      <c r="B27" s="53"/>
      <c r="C27" s="15"/>
      <c r="D27" s="16"/>
      <c r="E27" s="24"/>
      <c r="F27" s="51"/>
      <c r="G27" s="23"/>
      <c r="I27" s="44"/>
      <c r="J27" s="50"/>
    </row>
    <row r="28" spans="1:10" s="41" customFormat="1" ht="17.100000000000001" customHeight="1" x14ac:dyDescent="0.25">
      <c r="A28" s="35"/>
      <c r="B28" s="42"/>
      <c r="C28" s="36"/>
      <c r="D28" s="37"/>
      <c r="E28" s="38"/>
      <c r="F28" s="51"/>
      <c r="G28" s="40"/>
      <c r="H28" s="47"/>
      <c r="I28" s="44"/>
      <c r="J28" s="50"/>
    </row>
    <row r="29" spans="1:10" s="41" customFormat="1" ht="17.100000000000001" customHeight="1" x14ac:dyDescent="0.25">
      <c r="A29" s="35"/>
      <c r="B29" s="65" t="s">
        <v>8</v>
      </c>
      <c r="C29" s="36"/>
      <c r="D29" s="37"/>
      <c r="E29" s="38"/>
      <c r="F29" s="51"/>
      <c r="G29" s="40"/>
      <c r="H29" s="47"/>
      <c r="I29" s="48"/>
      <c r="J29" s="50"/>
    </row>
    <row r="30" spans="1:10" s="41" customFormat="1" ht="17.100000000000001" customHeight="1" x14ac:dyDescent="0.25">
      <c r="A30" s="35"/>
      <c r="B30" s="33" t="s">
        <v>18</v>
      </c>
      <c r="C30" s="36"/>
      <c r="D30" s="37"/>
      <c r="E30" s="38"/>
      <c r="F30" s="39"/>
      <c r="G30" s="40"/>
      <c r="H30" s="47"/>
      <c r="I30" s="48"/>
    </row>
    <row r="31" spans="1:10" s="41" customFormat="1" ht="17.100000000000001" customHeight="1" x14ac:dyDescent="0.25">
      <c r="A31" s="35"/>
      <c r="B31" s="54" t="s">
        <v>15</v>
      </c>
      <c r="C31" s="36"/>
      <c r="D31" s="37"/>
      <c r="E31" s="38"/>
      <c r="F31" s="39"/>
      <c r="G31" s="40"/>
      <c r="H31" s="47"/>
      <c r="I31" s="48"/>
    </row>
    <row r="32" spans="1:10" ht="17.100000000000001" customHeight="1" x14ac:dyDescent="0.25">
      <c r="A32" s="12"/>
      <c r="B32" s="17" t="s">
        <v>16</v>
      </c>
      <c r="C32" s="9"/>
      <c r="D32" s="10"/>
      <c r="E32" s="25"/>
      <c r="F32" s="14"/>
      <c r="G32" s="23"/>
      <c r="I32" s="49"/>
    </row>
    <row r="33" spans="1:9" ht="17.100000000000001" customHeight="1" x14ac:dyDescent="0.25">
      <c r="A33" s="8"/>
      <c r="B33" s="22"/>
      <c r="C33" s="9"/>
      <c r="D33" s="13"/>
      <c r="E33" s="30"/>
      <c r="F33" s="14"/>
      <c r="G33" s="23"/>
      <c r="I33" s="49"/>
    </row>
    <row r="34" spans="1:9" s="21" customFormat="1" ht="17.100000000000001" customHeight="1" x14ac:dyDescent="0.25">
      <c r="A34" s="79" t="s">
        <v>12</v>
      </c>
      <c r="B34" s="79"/>
      <c r="C34" s="79"/>
      <c r="D34" s="79"/>
      <c r="E34" s="79"/>
      <c r="F34" s="27">
        <f>SUM(F15:F33)</f>
        <v>140000</v>
      </c>
      <c r="G34" s="23"/>
      <c r="H34" s="46"/>
      <c r="I34" s="26"/>
    </row>
    <row r="35" spans="1:9" s="21" customFormat="1" ht="17.100000000000001" customHeight="1" x14ac:dyDescent="0.25">
      <c r="A35" s="79" t="s">
        <v>5</v>
      </c>
      <c r="B35" s="79"/>
      <c r="C35" s="79"/>
      <c r="D35" s="79"/>
      <c r="E35" s="79"/>
      <c r="F35" s="52">
        <f>F34*0.18</f>
        <v>25200</v>
      </c>
      <c r="G35" s="23"/>
      <c r="H35" s="46"/>
      <c r="I35" s="26"/>
    </row>
    <row r="36" spans="1:9" s="21" customFormat="1" ht="17.100000000000001" customHeight="1" x14ac:dyDescent="0.25">
      <c r="A36" s="79" t="s">
        <v>6</v>
      </c>
      <c r="B36" s="79"/>
      <c r="C36" s="79"/>
      <c r="D36" s="79"/>
      <c r="E36" s="79"/>
      <c r="F36" s="27">
        <f>SUM(F34:F35)</f>
        <v>165200</v>
      </c>
      <c r="G36" s="23"/>
      <c r="H36" s="46"/>
      <c r="I36" s="26"/>
    </row>
    <row r="37" spans="1:9" s="21" customFormat="1" ht="12.75" customHeight="1" x14ac:dyDescent="0.25">
      <c r="E37" s="23"/>
      <c r="G37" s="23"/>
      <c r="H37" s="46"/>
      <c r="I37" s="26"/>
    </row>
    <row r="38" spans="1:9" s="21" customFormat="1" ht="17.100000000000001" customHeight="1" x14ac:dyDescent="0.25">
      <c r="A38" s="64" t="s">
        <v>9</v>
      </c>
      <c r="E38" s="23"/>
      <c r="G38" s="23"/>
      <c r="H38" s="46"/>
      <c r="I38" s="26"/>
    </row>
    <row r="39" spans="1:9" s="21" customFormat="1" ht="17.100000000000001" customHeight="1" x14ac:dyDescent="0.25">
      <c r="A39" s="60" t="s">
        <v>35</v>
      </c>
      <c r="E39" s="23"/>
      <c r="G39" s="23"/>
      <c r="H39" s="46"/>
      <c r="I39" s="26"/>
    </row>
    <row r="40" spans="1:9" s="21" customFormat="1" ht="17.100000000000001" customHeight="1" x14ac:dyDescent="0.25">
      <c r="E40" s="23"/>
      <c r="G40" s="23"/>
      <c r="H40" s="46"/>
      <c r="I40" s="26"/>
    </row>
    <row r="41" spans="1:9" s="21" customFormat="1" ht="17.100000000000001" customHeight="1" x14ac:dyDescent="0.25">
      <c r="A41" s="31" t="s">
        <v>7</v>
      </c>
      <c r="E41" s="23"/>
      <c r="G41" s="23"/>
      <c r="H41" s="46"/>
      <c r="I41" s="26"/>
    </row>
    <row r="42" spans="1:9" s="21" customFormat="1" ht="17.100000000000001" customHeight="1" x14ac:dyDescent="0.25">
      <c r="E42" s="23"/>
      <c r="G42" s="23"/>
      <c r="H42" s="46"/>
      <c r="I42" s="26"/>
    </row>
    <row r="43" spans="1:9" s="21" customFormat="1" ht="17.100000000000001" customHeight="1" x14ac:dyDescent="0.25">
      <c r="E43" s="23"/>
      <c r="G43" s="23"/>
      <c r="H43" s="46"/>
      <c r="I43" s="26"/>
    </row>
  </sheetData>
  <mergeCells count="4">
    <mergeCell ref="E11:F11"/>
    <mergeCell ref="A34:E34"/>
    <mergeCell ref="A35:E35"/>
    <mergeCell ref="A36:E36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EB932-0351-4EAA-861B-872E81161F1B}">
  <dimension ref="A1:J44"/>
  <sheetViews>
    <sheetView tabSelected="1" topLeftCell="A13" zoomScaleNormal="100" zoomScaleSheetLayoutView="100" workbookViewId="0">
      <selection activeCell="K31" sqref="K31"/>
    </sheetView>
  </sheetViews>
  <sheetFormatPr baseColWidth="10" defaultColWidth="9.140625" defaultRowHeight="17.100000000000001" customHeight="1" x14ac:dyDescent="0.25"/>
  <cols>
    <col min="1" max="1" width="6.140625" style="11" customWidth="1"/>
    <col min="2" max="2" width="60.140625" style="4" customWidth="1"/>
    <col min="3" max="3" width="7.85546875" style="4" customWidth="1"/>
    <col min="4" max="4" width="10" style="18" customWidth="1"/>
    <col min="5" max="5" width="15.85546875" style="18" customWidth="1"/>
    <col min="6" max="6" width="15.7109375" style="4" bestFit="1" customWidth="1"/>
    <col min="7" max="7" width="8.7109375" style="18" customWidth="1"/>
    <col min="8" max="8" width="13.28515625" style="45" customWidth="1"/>
    <col min="9" max="9" width="9" style="43" customWidth="1"/>
    <col min="10" max="10" width="12.42578125" style="4" customWidth="1"/>
    <col min="11" max="256" width="9.140625" style="4"/>
    <col min="257" max="257" width="8.42578125" style="4" customWidth="1"/>
    <col min="258" max="258" width="54.7109375" style="4" customWidth="1"/>
    <col min="259" max="259" width="7.85546875" style="4" customWidth="1"/>
    <col min="260" max="260" width="10" style="4" customWidth="1"/>
    <col min="261" max="261" width="20.5703125" style="4" customWidth="1"/>
    <col min="262" max="262" width="15.7109375" style="4" bestFit="1" customWidth="1"/>
    <col min="263" max="263" width="14.5703125" style="4" bestFit="1" customWidth="1"/>
    <col min="264" max="512" width="9.140625" style="4"/>
    <col min="513" max="513" width="8.42578125" style="4" customWidth="1"/>
    <col min="514" max="514" width="54.7109375" style="4" customWidth="1"/>
    <col min="515" max="515" width="7.85546875" style="4" customWidth="1"/>
    <col min="516" max="516" width="10" style="4" customWidth="1"/>
    <col min="517" max="517" width="20.5703125" style="4" customWidth="1"/>
    <col min="518" max="518" width="15.7109375" style="4" bestFit="1" customWidth="1"/>
    <col min="519" max="519" width="14.5703125" style="4" bestFit="1" customWidth="1"/>
    <col min="520" max="768" width="9.140625" style="4"/>
    <col min="769" max="769" width="8.42578125" style="4" customWidth="1"/>
    <col min="770" max="770" width="54.7109375" style="4" customWidth="1"/>
    <col min="771" max="771" width="7.85546875" style="4" customWidth="1"/>
    <col min="772" max="772" width="10" style="4" customWidth="1"/>
    <col min="773" max="773" width="20.5703125" style="4" customWidth="1"/>
    <col min="774" max="774" width="15.7109375" style="4" bestFit="1" customWidth="1"/>
    <col min="775" max="775" width="14.5703125" style="4" bestFit="1" customWidth="1"/>
    <col min="776" max="1024" width="9.140625" style="4"/>
    <col min="1025" max="1025" width="8.42578125" style="4" customWidth="1"/>
    <col min="1026" max="1026" width="54.7109375" style="4" customWidth="1"/>
    <col min="1027" max="1027" width="7.85546875" style="4" customWidth="1"/>
    <col min="1028" max="1028" width="10" style="4" customWidth="1"/>
    <col min="1029" max="1029" width="20.5703125" style="4" customWidth="1"/>
    <col min="1030" max="1030" width="15.7109375" style="4" bestFit="1" customWidth="1"/>
    <col min="1031" max="1031" width="14.5703125" style="4" bestFit="1" customWidth="1"/>
    <col min="1032" max="1280" width="9.140625" style="4"/>
    <col min="1281" max="1281" width="8.42578125" style="4" customWidth="1"/>
    <col min="1282" max="1282" width="54.7109375" style="4" customWidth="1"/>
    <col min="1283" max="1283" width="7.85546875" style="4" customWidth="1"/>
    <col min="1284" max="1284" width="10" style="4" customWidth="1"/>
    <col min="1285" max="1285" width="20.5703125" style="4" customWidth="1"/>
    <col min="1286" max="1286" width="15.7109375" style="4" bestFit="1" customWidth="1"/>
    <col min="1287" max="1287" width="14.5703125" style="4" bestFit="1" customWidth="1"/>
    <col min="1288" max="1536" width="9.140625" style="4"/>
    <col min="1537" max="1537" width="8.42578125" style="4" customWidth="1"/>
    <col min="1538" max="1538" width="54.7109375" style="4" customWidth="1"/>
    <col min="1539" max="1539" width="7.85546875" style="4" customWidth="1"/>
    <col min="1540" max="1540" width="10" style="4" customWidth="1"/>
    <col min="1541" max="1541" width="20.5703125" style="4" customWidth="1"/>
    <col min="1542" max="1542" width="15.7109375" style="4" bestFit="1" customWidth="1"/>
    <col min="1543" max="1543" width="14.5703125" style="4" bestFit="1" customWidth="1"/>
    <col min="1544" max="1792" width="9.140625" style="4"/>
    <col min="1793" max="1793" width="8.42578125" style="4" customWidth="1"/>
    <col min="1794" max="1794" width="54.7109375" style="4" customWidth="1"/>
    <col min="1795" max="1795" width="7.85546875" style="4" customWidth="1"/>
    <col min="1796" max="1796" width="10" style="4" customWidth="1"/>
    <col min="1797" max="1797" width="20.5703125" style="4" customWidth="1"/>
    <col min="1798" max="1798" width="15.7109375" style="4" bestFit="1" customWidth="1"/>
    <col min="1799" max="1799" width="14.5703125" style="4" bestFit="1" customWidth="1"/>
    <col min="1800" max="2048" width="9.140625" style="4"/>
    <col min="2049" max="2049" width="8.42578125" style="4" customWidth="1"/>
    <col min="2050" max="2050" width="54.7109375" style="4" customWidth="1"/>
    <col min="2051" max="2051" width="7.85546875" style="4" customWidth="1"/>
    <col min="2052" max="2052" width="10" style="4" customWidth="1"/>
    <col min="2053" max="2053" width="20.5703125" style="4" customWidth="1"/>
    <col min="2054" max="2054" width="15.7109375" style="4" bestFit="1" customWidth="1"/>
    <col min="2055" max="2055" width="14.5703125" style="4" bestFit="1" customWidth="1"/>
    <col min="2056" max="2304" width="9.140625" style="4"/>
    <col min="2305" max="2305" width="8.42578125" style="4" customWidth="1"/>
    <col min="2306" max="2306" width="54.7109375" style="4" customWidth="1"/>
    <col min="2307" max="2307" width="7.85546875" style="4" customWidth="1"/>
    <col min="2308" max="2308" width="10" style="4" customWidth="1"/>
    <col min="2309" max="2309" width="20.5703125" style="4" customWidth="1"/>
    <col min="2310" max="2310" width="15.7109375" style="4" bestFit="1" customWidth="1"/>
    <col min="2311" max="2311" width="14.5703125" style="4" bestFit="1" customWidth="1"/>
    <col min="2312" max="2560" width="9.140625" style="4"/>
    <col min="2561" max="2561" width="8.42578125" style="4" customWidth="1"/>
    <col min="2562" max="2562" width="54.7109375" style="4" customWidth="1"/>
    <col min="2563" max="2563" width="7.85546875" style="4" customWidth="1"/>
    <col min="2564" max="2564" width="10" style="4" customWidth="1"/>
    <col min="2565" max="2565" width="20.5703125" style="4" customWidth="1"/>
    <col min="2566" max="2566" width="15.7109375" style="4" bestFit="1" customWidth="1"/>
    <col min="2567" max="2567" width="14.5703125" style="4" bestFit="1" customWidth="1"/>
    <col min="2568" max="2816" width="9.140625" style="4"/>
    <col min="2817" max="2817" width="8.42578125" style="4" customWidth="1"/>
    <col min="2818" max="2818" width="54.7109375" style="4" customWidth="1"/>
    <col min="2819" max="2819" width="7.85546875" style="4" customWidth="1"/>
    <col min="2820" max="2820" width="10" style="4" customWidth="1"/>
    <col min="2821" max="2821" width="20.5703125" style="4" customWidth="1"/>
    <col min="2822" max="2822" width="15.7109375" style="4" bestFit="1" customWidth="1"/>
    <col min="2823" max="2823" width="14.5703125" style="4" bestFit="1" customWidth="1"/>
    <col min="2824" max="3072" width="9.140625" style="4"/>
    <col min="3073" max="3073" width="8.42578125" style="4" customWidth="1"/>
    <col min="3074" max="3074" width="54.7109375" style="4" customWidth="1"/>
    <col min="3075" max="3075" width="7.85546875" style="4" customWidth="1"/>
    <col min="3076" max="3076" width="10" style="4" customWidth="1"/>
    <col min="3077" max="3077" width="20.5703125" style="4" customWidth="1"/>
    <col min="3078" max="3078" width="15.7109375" style="4" bestFit="1" customWidth="1"/>
    <col min="3079" max="3079" width="14.5703125" style="4" bestFit="1" customWidth="1"/>
    <col min="3080" max="3328" width="9.140625" style="4"/>
    <col min="3329" max="3329" width="8.42578125" style="4" customWidth="1"/>
    <col min="3330" max="3330" width="54.7109375" style="4" customWidth="1"/>
    <col min="3331" max="3331" width="7.85546875" style="4" customWidth="1"/>
    <col min="3332" max="3332" width="10" style="4" customWidth="1"/>
    <col min="3333" max="3333" width="20.5703125" style="4" customWidth="1"/>
    <col min="3334" max="3334" width="15.7109375" style="4" bestFit="1" customWidth="1"/>
    <col min="3335" max="3335" width="14.5703125" style="4" bestFit="1" customWidth="1"/>
    <col min="3336" max="3584" width="9.140625" style="4"/>
    <col min="3585" max="3585" width="8.42578125" style="4" customWidth="1"/>
    <col min="3586" max="3586" width="54.7109375" style="4" customWidth="1"/>
    <col min="3587" max="3587" width="7.85546875" style="4" customWidth="1"/>
    <col min="3588" max="3588" width="10" style="4" customWidth="1"/>
    <col min="3589" max="3589" width="20.5703125" style="4" customWidth="1"/>
    <col min="3590" max="3590" width="15.7109375" style="4" bestFit="1" customWidth="1"/>
    <col min="3591" max="3591" width="14.5703125" style="4" bestFit="1" customWidth="1"/>
    <col min="3592" max="3840" width="9.140625" style="4"/>
    <col min="3841" max="3841" width="8.42578125" style="4" customWidth="1"/>
    <col min="3842" max="3842" width="54.7109375" style="4" customWidth="1"/>
    <col min="3843" max="3843" width="7.85546875" style="4" customWidth="1"/>
    <col min="3844" max="3844" width="10" style="4" customWidth="1"/>
    <col min="3845" max="3845" width="20.5703125" style="4" customWidth="1"/>
    <col min="3846" max="3846" width="15.7109375" style="4" bestFit="1" customWidth="1"/>
    <col min="3847" max="3847" width="14.5703125" style="4" bestFit="1" customWidth="1"/>
    <col min="3848" max="4096" width="9.140625" style="4"/>
    <col min="4097" max="4097" width="8.42578125" style="4" customWidth="1"/>
    <col min="4098" max="4098" width="54.7109375" style="4" customWidth="1"/>
    <col min="4099" max="4099" width="7.85546875" style="4" customWidth="1"/>
    <col min="4100" max="4100" width="10" style="4" customWidth="1"/>
    <col min="4101" max="4101" width="20.5703125" style="4" customWidth="1"/>
    <col min="4102" max="4102" width="15.7109375" style="4" bestFit="1" customWidth="1"/>
    <col min="4103" max="4103" width="14.5703125" style="4" bestFit="1" customWidth="1"/>
    <col min="4104" max="4352" width="9.140625" style="4"/>
    <col min="4353" max="4353" width="8.42578125" style="4" customWidth="1"/>
    <col min="4354" max="4354" width="54.7109375" style="4" customWidth="1"/>
    <col min="4355" max="4355" width="7.85546875" style="4" customWidth="1"/>
    <col min="4356" max="4356" width="10" style="4" customWidth="1"/>
    <col min="4357" max="4357" width="20.5703125" style="4" customWidth="1"/>
    <col min="4358" max="4358" width="15.7109375" style="4" bestFit="1" customWidth="1"/>
    <col min="4359" max="4359" width="14.5703125" style="4" bestFit="1" customWidth="1"/>
    <col min="4360" max="4608" width="9.140625" style="4"/>
    <col min="4609" max="4609" width="8.42578125" style="4" customWidth="1"/>
    <col min="4610" max="4610" width="54.7109375" style="4" customWidth="1"/>
    <col min="4611" max="4611" width="7.85546875" style="4" customWidth="1"/>
    <col min="4612" max="4612" width="10" style="4" customWidth="1"/>
    <col min="4613" max="4613" width="20.5703125" style="4" customWidth="1"/>
    <col min="4614" max="4614" width="15.7109375" style="4" bestFit="1" customWidth="1"/>
    <col min="4615" max="4615" width="14.5703125" style="4" bestFit="1" customWidth="1"/>
    <col min="4616" max="4864" width="9.140625" style="4"/>
    <col min="4865" max="4865" width="8.42578125" style="4" customWidth="1"/>
    <col min="4866" max="4866" width="54.7109375" style="4" customWidth="1"/>
    <col min="4867" max="4867" width="7.85546875" style="4" customWidth="1"/>
    <col min="4868" max="4868" width="10" style="4" customWidth="1"/>
    <col min="4869" max="4869" width="20.5703125" style="4" customWidth="1"/>
    <col min="4870" max="4870" width="15.7109375" style="4" bestFit="1" customWidth="1"/>
    <col min="4871" max="4871" width="14.5703125" style="4" bestFit="1" customWidth="1"/>
    <col min="4872" max="5120" width="9.140625" style="4"/>
    <col min="5121" max="5121" width="8.42578125" style="4" customWidth="1"/>
    <col min="5122" max="5122" width="54.7109375" style="4" customWidth="1"/>
    <col min="5123" max="5123" width="7.85546875" style="4" customWidth="1"/>
    <col min="5124" max="5124" width="10" style="4" customWidth="1"/>
    <col min="5125" max="5125" width="20.5703125" style="4" customWidth="1"/>
    <col min="5126" max="5126" width="15.7109375" style="4" bestFit="1" customWidth="1"/>
    <col min="5127" max="5127" width="14.5703125" style="4" bestFit="1" customWidth="1"/>
    <col min="5128" max="5376" width="9.140625" style="4"/>
    <col min="5377" max="5377" width="8.42578125" style="4" customWidth="1"/>
    <col min="5378" max="5378" width="54.7109375" style="4" customWidth="1"/>
    <col min="5379" max="5379" width="7.85546875" style="4" customWidth="1"/>
    <col min="5380" max="5380" width="10" style="4" customWidth="1"/>
    <col min="5381" max="5381" width="20.5703125" style="4" customWidth="1"/>
    <col min="5382" max="5382" width="15.7109375" style="4" bestFit="1" customWidth="1"/>
    <col min="5383" max="5383" width="14.5703125" style="4" bestFit="1" customWidth="1"/>
    <col min="5384" max="5632" width="9.140625" style="4"/>
    <col min="5633" max="5633" width="8.42578125" style="4" customWidth="1"/>
    <col min="5634" max="5634" width="54.7109375" style="4" customWidth="1"/>
    <col min="5635" max="5635" width="7.85546875" style="4" customWidth="1"/>
    <col min="5636" max="5636" width="10" style="4" customWidth="1"/>
    <col min="5637" max="5637" width="20.5703125" style="4" customWidth="1"/>
    <col min="5638" max="5638" width="15.7109375" style="4" bestFit="1" customWidth="1"/>
    <col min="5639" max="5639" width="14.5703125" style="4" bestFit="1" customWidth="1"/>
    <col min="5640" max="5888" width="9.140625" style="4"/>
    <col min="5889" max="5889" width="8.42578125" style="4" customWidth="1"/>
    <col min="5890" max="5890" width="54.7109375" style="4" customWidth="1"/>
    <col min="5891" max="5891" width="7.85546875" style="4" customWidth="1"/>
    <col min="5892" max="5892" width="10" style="4" customWidth="1"/>
    <col min="5893" max="5893" width="20.5703125" style="4" customWidth="1"/>
    <col min="5894" max="5894" width="15.7109375" style="4" bestFit="1" customWidth="1"/>
    <col min="5895" max="5895" width="14.5703125" style="4" bestFit="1" customWidth="1"/>
    <col min="5896" max="6144" width="9.140625" style="4"/>
    <col min="6145" max="6145" width="8.42578125" style="4" customWidth="1"/>
    <col min="6146" max="6146" width="54.7109375" style="4" customWidth="1"/>
    <col min="6147" max="6147" width="7.85546875" style="4" customWidth="1"/>
    <col min="6148" max="6148" width="10" style="4" customWidth="1"/>
    <col min="6149" max="6149" width="20.5703125" style="4" customWidth="1"/>
    <col min="6150" max="6150" width="15.7109375" style="4" bestFit="1" customWidth="1"/>
    <col min="6151" max="6151" width="14.5703125" style="4" bestFit="1" customWidth="1"/>
    <col min="6152" max="6400" width="9.140625" style="4"/>
    <col min="6401" max="6401" width="8.42578125" style="4" customWidth="1"/>
    <col min="6402" max="6402" width="54.7109375" style="4" customWidth="1"/>
    <col min="6403" max="6403" width="7.85546875" style="4" customWidth="1"/>
    <col min="6404" max="6404" width="10" style="4" customWidth="1"/>
    <col min="6405" max="6405" width="20.5703125" style="4" customWidth="1"/>
    <col min="6406" max="6406" width="15.7109375" style="4" bestFit="1" customWidth="1"/>
    <col min="6407" max="6407" width="14.5703125" style="4" bestFit="1" customWidth="1"/>
    <col min="6408" max="6656" width="9.140625" style="4"/>
    <col min="6657" max="6657" width="8.42578125" style="4" customWidth="1"/>
    <col min="6658" max="6658" width="54.7109375" style="4" customWidth="1"/>
    <col min="6659" max="6659" width="7.85546875" style="4" customWidth="1"/>
    <col min="6660" max="6660" width="10" style="4" customWidth="1"/>
    <col min="6661" max="6661" width="20.5703125" style="4" customWidth="1"/>
    <col min="6662" max="6662" width="15.7109375" style="4" bestFit="1" customWidth="1"/>
    <col min="6663" max="6663" width="14.5703125" style="4" bestFit="1" customWidth="1"/>
    <col min="6664" max="6912" width="9.140625" style="4"/>
    <col min="6913" max="6913" width="8.42578125" style="4" customWidth="1"/>
    <col min="6914" max="6914" width="54.7109375" style="4" customWidth="1"/>
    <col min="6915" max="6915" width="7.85546875" style="4" customWidth="1"/>
    <col min="6916" max="6916" width="10" style="4" customWidth="1"/>
    <col min="6917" max="6917" width="20.5703125" style="4" customWidth="1"/>
    <col min="6918" max="6918" width="15.7109375" style="4" bestFit="1" customWidth="1"/>
    <col min="6919" max="6919" width="14.5703125" style="4" bestFit="1" customWidth="1"/>
    <col min="6920" max="7168" width="9.140625" style="4"/>
    <col min="7169" max="7169" width="8.42578125" style="4" customWidth="1"/>
    <col min="7170" max="7170" width="54.7109375" style="4" customWidth="1"/>
    <col min="7171" max="7171" width="7.85546875" style="4" customWidth="1"/>
    <col min="7172" max="7172" width="10" style="4" customWidth="1"/>
    <col min="7173" max="7173" width="20.5703125" style="4" customWidth="1"/>
    <col min="7174" max="7174" width="15.7109375" style="4" bestFit="1" customWidth="1"/>
    <col min="7175" max="7175" width="14.5703125" style="4" bestFit="1" customWidth="1"/>
    <col min="7176" max="7424" width="9.140625" style="4"/>
    <col min="7425" max="7425" width="8.42578125" style="4" customWidth="1"/>
    <col min="7426" max="7426" width="54.7109375" style="4" customWidth="1"/>
    <col min="7427" max="7427" width="7.85546875" style="4" customWidth="1"/>
    <col min="7428" max="7428" width="10" style="4" customWidth="1"/>
    <col min="7429" max="7429" width="20.5703125" style="4" customWidth="1"/>
    <col min="7430" max="7430" width="15.7109375" style="4" bestFit="1" customWidth="1"/>
    <col min="7431" max="7431" width="14.5703125" style="4" bestFit="1" customWidth="1"/>
    <col min="7432" max="7680" width="9.140625" style="4"/>
    <col min="7681" max="7681" width="8.42578125" style="4" customWidth="1"/>
    <col min="7682" max="7682" width="54.7109375" style="4" customWidth="1"/>
    <col min="7683" max="7683" width="7.85546875" style="4" customWidth="1"/>
    <col min="7684" max="7684" width="10" style="4" customWidth="1"/>
    <col min="7685" max="7685" width="20.5703125" style="4" customWidth="1"/>
    <col min="7686" max="7686" width="15.7109375" style="4" bestFit="1" customWidth="1"/>
    <col min="7687" max="7687" width="14.5703125" style="4" bestFit="1" customWidth="1"/>
    <col min="7688" max="7936" width="9.140625" style="4"/>
    <col min="7937" max="7937" width="8.42578125" style="4" customWidth="1"/>
    <col min="7938" max="7938" width="54.7109375" style="4" customWidth="1"/>
    <col min="7939" max="7939" width="7.85546875" style="4" customWidth="1"/>
    <col min="7940" max="7940" width="10" style="4" customWidth="1"/>
    <col min="7941" max="7941" width="20.5703125" style="4" customWidth="1"/>
    <col min="7942" max="7942" width="15.7109375" style="4" bestFit="1" customWidth="1"/>
    <col min="7943" max="7943" width="14.5703125" style="4" bestFit="1" customWidth="1"/>
    <col min="7944" max="8192" width="9.140625" style="4"/>
    <col min="8193" max="8193" width="8.42578125" style="4" customWidth="1"/>
    <col min="8194" max="8194" width="54.7109375" style="4" customWidth="1"/>
    <col min="8195" max="8195" width="7.85546875" style="4" customWidth="1"/>
    <col min="8196" max="8196" width="10" style="4" customWidth="1"/>
    <col min="8197" max="8197" width="20.5703125" style="4" customWidth="1"/>
    <col min="8198" max="8198" width="15.7109375" style="4" bestFit="1" customWidth="1"/>
    <col min="8199" max="8199" width="14.5703125" style="4" bestFit="1" customWidth="1"/>
    <col min="8200" max="8448" width="9.140625" style="4"/>
    <col min="8449" max="8449" width="8.42578125" style="4" customWidth="1"/>
    <col min="8450" max="8450" width="54.7109375" style="4" customWidth="1"/>
    <col min="8451" max="8451" width="7.85546875" style="4" customWidth="1"/>
    <col min="8452" max="8452" width="10" style="4" customWidth="1"/>
    <col min="8453" max="8453" width="20.5703125" style="4" customWidth="1"/>
    <col min="8454" max="8454" width="15.7109375" style="4" bestFit="1" customWidth="1"/>
    <col min="8455" max="8455" width="14.5703125" style="4" bestFit="1" customWidth="1"/>
    <col min="8456" max="8704" width="9.140625" style="4"/>
    <col min="8705" max="8705" width="8.42578125" style="4" customWidth="1"/>
    <col min="8706" max="8706" width="54.7109375" style="4" customWidth="1"/>
    <col min="8707" max="8707" width="7.85546875" style="4" customWidth="1"/>
    <col min="8708" max="8708" width="10" style="4" customWidth="1"/>
    <col min="8709" max="8709" width="20.5703125" style="4" customWidth="1"/>
    <col min="8710" max="8710" width="15.7109375" style="4" bestFit="1" customWidth="1"/>
    <col min="8711" max="8711" width="14.5703125" style="4" bestFit="1" customWidth="1"/>
    <col min="8712" max="8960" width="9.140625" style="4"/>
    <col min="8961" max="8961" width="8.42578125" style="4" customWidth="1"/>
    <col min="8962" max="8962" width="54.7109375" style="4" customWidth="1"/>
    <col min="8963" max="8963" width="7.85546875" style="4" customWidth="1"/>
    <col min="8964" max="8964" width="10" style="4" customWidth="1"/>
    <col min="8965" max="8965" width="20.5703125" style="4" customWidth="1"/>
    <col min="8966" max="8966" width="15.7109375" style="4" bestFit="1" customWidth="1"/>
    <col min="8967" max="8967" width="14.5703125" style="4" bestFit="1" customWidth="1"/>
    <col min="8968" max="9216" width="9.140625" style="4"/>
    <col min="9217" max="9217" width="8.42578125" style="4" customWidth="1"/>
    <col min="9218" max="9218" width="54.7109375" style="4" customWidth="1"/>
    <col min="9219" max="9219" width="7.85546875" style="4" customWidth="1"/>
    <col min="9220" max="9220" width="10" style="4" customWidth="1"/>
    <col min="9221" max="9221" width="20.5703125" style="4" customWidth="1"/>
    <col min="9222" max="9222" width="15.7109375" style="4" bestFit="1" customWidth="1"/>
    <col min="9223" max="9223" width="14.5703125" style="4" bestFit="1" customWidth="1"/>
    <col min="9224" max="9472" width="9.140625" style="4"/>
    <col min="9473" max="9473" width="8.42578125" style="4" customWidth="1"/>
    <col min="9474" max="9474" width="54.7109375" style="4" customWidth="1"/>
    <col min="9475" max="9475" width="7.85546875" style="4" customWidth="1"/>
    <col min="9476" max="9476" width="10" style="4" customWidth="1"/>
    <col min="9477" max="9477" width="20.5703125" style="4" customWidth="1"/>
    <col min="9478" max="9478" width="15.7109375" style="4" bestFit="1" customWidth="1"/>
    <col min="9479" max="9479" width="14.5703125" style="4" bestFit="1" customWidth="1"/>
    <col min="9480" max="9728" width="9.140625" style="4"/>
    <col min="9729" max="9729" width="8.42578125" style="4" customWidth="1"/>
    <col min="9730" max="9730" width="54.7109375" style="4" customWidth="1"/>
    <col min="9731" max="9731" width="7.85546875" style="4" customWidth="1"/>
    <col min="9732" max="9732" width="10" style="4" customWidth="1"/>
    <col min="9733" max="9733" width="20.5703125" style="4" customWidth="1"/>
    <col min="9734" max="9734" width="15.7109375" style="4" bestFit="1" customWidth="1"/>
    <col min="9735" max="9735" width="14.5703125" style="4" bestFit="1" customWidth="1"/>
    <col min="9736" max="9984" width="9.140625" style="4"/>
    <col min="9985" max="9985" width="8.42578125" style="4" customWidth="1"/>
    <col min="9986" max="9986" width="54.7109375" style="4" customWidth="1"/>
    <col min="9987" max="9987" width="7.85546875" style="4" customWidth="1"/>
    <col min="9988" max="9988" width="10" style="4" customWidth="1"/>
    <col min="9989" max="9989" width="20.5703125" style="4" customWidth="1"/>
    <col min="9990" max="9990" width="15.7109375" style="4" bestFit="1" customWidth="1"/>
    <col min="9991" max="9991" width="14.5703125" style="4" bestFit="1" customWidth="1"/>
    <col min="9992" max="10240" width="9.140625" style="4"/>
    <col min="10241" max="10241" width="8.42578125" style="4" customWidth="1"/>
    <col min="10242" max="10242" width="54.7109375" style="4" customWidth="1"/>
    <col min="10243" max="10243" width="7.85546875" style="4" customWidth="1"/>
    <col min="10244" max="10244" width="10" style="4" customWidth="1"/>
    <col min="10245" max="10245" width="20.5703125" style="4" customWidth="1"/>
    <col min="10246" max="10246" width="15.7109375" style="4" bestFit="1" customWidth="1"/>
    <col min="10247" max="10247" width="14.5703125" style="4" bestFit="1" customWidth="1"/>
    <col min="10248" max="10496" width="9.140625" style="4"/>
    <col min="10497" max="10497" width="8.42578125" style="4" customWidth="1"/>
    <col min="10498" max="10498" width="54.7109375" style="4" customWidth="1"/>
    <col min="10499" max="10499" width="7.85546875" style="4" customWidth="1"/>
    <col min="10500" max="10500" width="10" style="4" customWidth="1"/>
    <col min="10501" max="10501" width="20.5703125" style="4" customWidth="1"/>
    <col min="10502" max="10502" width="15.7109375" style="4" bestFit="1" customWidth="1"/>
    <col min="10503" max="10503" width="14.5703125" style="4" bestFit="1" customWidth="1"/>
    <col min="10504" max="10752" width="9.140625" style="4"/>
    <col min="10753" max="10753" width="8.42578125" style="4" customWidth="1"/>
    <col min="10754" max="10754" width="54.7109375" style="4" customWidth="1"/>
    <col min="10755" max="10755" width="7.85546875" style="4" customWidth="1"/>
    <col min="10756" max="10756" width="10" style="4" customWidth="1"/>
    <col min="10757" max="10757" width="20.5703125" style="4" customWidth="1"/>
    <col min="10758" max="10758" width="15.7109375" style="4" bestFit="1" customWidth="1"/>
    <col min="10759" max="10759" width="14.5703125" style="4" bestFit="1" customWidth="1"/>
    <col min="10760" max="11008" width="9.140625" style="4"/>
    <col min="11009" max="11009" width="8.42578125" style="4" customWidth="1"/>
    <col min="11010" max="11010" width="54.7109375" style="4" customWidth="1"/>
    <col min="11011" max="11011" width="7.85546875" style="4" customWidth="1"/>
    <col min="11012" max="11012" width="10" style="4" customWidth="1"/>
    <col min="11013" max="11013" width="20.5703125" style="4" customWidth="1"/>
    <col min="11014" max="11014" width="15.7109375" style="4" bestFit="1" customWidth="1"/>
    <col min="11015" max="11015" width="14.5703125" style="4" bestFit="1" customWidth="1"/>
    <col min="11016" max="11264" width="9.140625" style="4"/>
    <col min="11265" max="11265" width="8.42578125" style="4" customWidth="1"/>
    <col min="11266" max="11266" width="54.7109375" style="4" customWidth="1"/>
    <col min="11267" max="11267" width="7.85546875" style="4" customWidth="1"/>
    <col min="11268" max="11268" width="10" style="4" customWidth="1"/>
    <col min="11269" max="11269" width="20.5703125" style="4" customWidth="1"/>
    <col min="11270" max="11270" width="15.7109375" style="4" bestFit="1" customWidth="1"/>
    <col min="11271" max="11271" width="14.5703125" style="4" bestFit="1" customWidth="1"/>
    <col min="11272" max="11520" width="9.140625" style="4"/>
    <col min="11521" max="11521" width="8.42578125" style="4" customWidth="1"/>
    <col min="11522" max="11522" width="54.7109375" style="4" customWidth="1"/>
    <col min="11523" max="11523" width="7.85546875" style="4" customWidth="1"/>
    <col min="11524" max="11524" width="10" style="4" customWidth="1"/>
    <col min="11525" max="11525" width="20.5703125" style="4" customWidth="1"/>
    <col min="11526" max="11526" width="15.7109375" style="4" bestFit="1" customWidth="1"/>
    <col min="11527" max="11527" width="14.5703125" style="4" bestFit="1" customWidth="1"/>
    <col min="11528" max="11776" width="9.140625" style="4"/>
    <col min="11777" max="11777" width="8.42578125" style="4" customWidth="1"/>
    <col min="11778" max="11778" width="54.7109375" style="4" customWidth="1"/>
    <col min="11779" max="11779" width="7.85546875" style="4" customWidth="1"/>
    <col min="11780" max="11780" width="10" style="4" customWidth="1"/>
    <col min="11781" max="11781" width="20.5703125" style="4" customWidth="1"/>
    <col min="11782" max="11782" width="15.7109375" style="4" bestFit="1" customWidth="1"/>
    <col min="11783" max="11783" width="14.5703125" style="4" bestFit="1" customWidth="1"/>
    <col min="11784" max="12032" width="9.140625" style="4"/>
    <col min="12033" max="12033" width="8.42578125" style="4" customWidth="1"/>
    <col min="12034" max="12034" width="54.7109375" style="4" customWidth="1"/>
    <col min="12035" max="12035" width="7.85546875" style="4" customWidth="1"/>
    <col min="12036" max="12036" width="10" style="4" customWidth="1"/>
    <col min="12037" max="12037" width="20.5703125" style="4" customWidth="1"/>
    <col min="12038" max="12038" width="15.7109375" style="4" bestFit="1" customWidth="1"/>
    <col min="12039" max="12039" width="14.5703125" style="4" bestFit="1" customWidth="1"/>
    <col min="12040" max="12288" width="9.140625" style="4"/>
    <col min="12289" max="12289" width="8.42578125" style="4" customWidth="1"/>
    <col min="12290" max="12290" width="54.7109375" style="4" customWidth="1"/>
    <col min="12291" max="12291" width="7.85546875" style="4" customWidth="1"/>
    <col min="12292" max="12292" width="10" style="4" customWidth="1"/>
    <col min="12293" max="12293" width="20.5703125" style="4" customWidth="1"/>
    <col min="12294" max="12294" width="15.7109375" style="4" bestFit="1" customWidth="1"/>
    <col min="12295" max="12295" width="14.5703125" style="4" bestFit="1" customWidth="1"/>
    <col min="12296" max="12544" width="9.140625" style="4"/>
    <col min="12545" max="12545" width="8.42578125" style="4" customWidth="1"/>
    <col min="12546" max="12546" width="54.7109375" style="4" customWidth="1"/>
    <col min="12547" max="12547" width="7.85546875" style="4" customWidth="1"/>
    <col min="12548" max="12548" width="10" style="4" customWidth="1"/>
    <col min="12549" max="12549" width="20.5703125" style="4" customWidth="1"/>
    <col min="12550" max="12550" width="15.7109375" style="4" bestFit="1" customWidth="1"/>
    <col min="12551" max="12551" width="14.5703125" style="4" bestFit="1" customWidth="1"/>
    <col min="12552" max="12800" width="9.140625" style="4"/>
    <col min="12801" max="12801" width="8.42578125" style="4" customWidth="1"/>
    <col min="12802" max="12802" width="54.7109375" style="4" customWidth="1"/>
    <col min="12803" max="12803" width="7.85546875" style="4" customWidth="1"/>
    <col min="12804" max="12804" width="10" style="4" customWidth="1"/>
    <col min="12805" max="12805" width="20.5703125" style="4" customWidth="1"/>
    <col min="12806" max="12806" width="15.7109375" style="4" bestFit="1" customWidth="1"/>
    <col min="12807" max="12807" width="14.5703125" style="4" bestFit="1" customWidth="1"/>
    <col min="12808" max="13056" width="9.140625" style="4"/>
    <col min="13057" max="13057" width="8.42578125" style="4" customWidth="1"/>
    <col min="13058" max="13058" width="54.7109375" style="4" customWidth="1"/>
    <col min="13059" max="13059" width="7.85546875" style="4" customWidth="1"/>
    <col min="13060" max="13060" width="10" style="4" customWidth="1"/>
    <col min="13061" max="13061" width="20.5703125" style="4" customWidth="1"/>
    <col min="13062" max="13062" width="15.7109375" style="4" bestFit="1" customWidth="1"/>
    <col min="13063" max="13063" width="14.5703125" style="4" bestFit="1" customWidth="1"/>
    <col min="13064" max="13312" width="9.140625" style="4"/>
    <col min="13313" max="13313" width="8.42578125" style="4" customWidth="1"/>
    <col min="13314" max="13314" width="54.7109375" style="4" customWidth="1"/>
    <col min="13315" max="13315" width="7.85546875" style="4" customWidth="1"/>
    <col min="13316" max="13316" width="10" style="4" customWidth="1"/>
    <col min="13317" max="13317" width="20.5703125" style="4" customWidth="1"/>
    <col min="13318" max="13318" width="15.7109375" style="4" bestFit="1" customWidth="1"/>
    <col min="13319" max="13319" width="14.5703125" style="4" bestFit="1" customWidth="1"/>
    <col min="13320" max="13568" width="9.140625" style="4"/>
    <col min="13569" max="13569" width="8.42578125" style="4" customWidth="1"/>
    <col min="13570" max="13570" width="54.7109375" style="4" customWidth="1"/>
    <col min="13571" max="13571" width="7.85546875" style="4" customWidth="1"/>
    <col min="13572" max="13572" width="10" style="4" customWidth="1"/>
    <col min="13573" max="13573" width="20.5703125" style="4" customWidth="1"/>
    <col min="13574" max="13574" width="15.7109375" style="4" bestFit="1" customWidth="1"/>
    <col min="13575" max="13575" width="14.5703125" style="4" bestFit="1" customWidth="1"/>
    <col min="13576" max="13824" width="9.140625" style="4"/>
    <col min="13825" max="13825" width="8.42578125" style="4" customWidth="1"/>
    <col min="13826" max="13826" width="54.7109375" style="4" customWidth="1"/>
    <col min="13827" max="13827" width="7.85546875" style="4" customWidth="1"/>
    <col min="13828" max="13828" width="10" style="4" customWidth="1"/>
    <col min="13829" max="13829" width="20.5703125" style="4" customWidth="1"/>
    <col min="13830" max="13830" width="15.7109375" style="4" bestFit="1" customWidth="1"/>
    <col min="13831" max="13831" width="14.5703125" style="4" bestFit="1" customWidth="1"/>
    <col min="13832" max="14080" width="9.140625" style="4"/>
    <col min="14081" max="14081" width="8.42578125" style="4" customWidth="1"/>
    <col min="14082" max="14082" width="54.7109375" style="4" customWidth="1"/>
    <col min="14083" max="14083" width="7.85546875" style="4" customWidth="1"/>
    <col min="14084" max="14084" width="10" style="4" customWidth="1"/>
    <col min="14085" max="14085" width="20.5703125" style="4" customWidth="1"/>
    <col min="14086" max="14086" width="15.7109375" style="4" bestFit="1" customWidth="1"/>
    <col min="14087" max="14087" width="14.5703125" style="4" bestFit="1" customWidth="1"/>
    <col min="14088" max="14336" width="9.140625" style="4"/>
    <col min="14337" max="14337" width="8.42578125" style="4" customWidth="1"/>
    <col min="14338" max="14338" width="54.7109375" style="4" customWidth="1"/>
    <col min="14339" max="14339" width="7.85546875" style="4" customWidth="1"/>
    <col min="14340" max="14340" width="10" style="4" customWidth="1"/>
    <col min="14341" max="14341" width="20.5703125" style="4" customWidth="1"/>
    <col min="14342" max="14342" width="15.7109375" style="4" bestFit="1" customWidth="1"/>
    <col min="14343" max="14343" width="14.5703125" style="4" bestFit="1" customWidth="1"/>
    <col min="14344" max="14592" width="9.140625" style="4"/>
    <col min="14593" max="14593" width="8.42578125" style="4" customWidth="1"/>
    <col min="14594" max="14594" width="54.7109375" style="4" customWidth="1"/>
    <col min="14595" max="14595" width="7.85546875" style="4" customWidth="1"/>
    <col min="14596" max="14596" width="10" style="4" customWidth="1"/>
    <col min="14597" max="14597" width="20.5703125" style="4" customWidth="1"/>
    <col min="14598" max="14598" width="15.7109375" style="4" bestFit="1" customWidth="1"/>
    <col min="14599" max="14599" width="14.5703125" style="4" bestFit="1" customWidth="1"/>
    <col min="14600" max="14848" width="9.140625" style="4"/>
    <col min="14849" max="14849" width="8.42578125" style="4" customWidth="1"/>
    <col min="14850" max="14850" width="54.7109375" style="4" customWidth="1"/>
    <col min="14851" max="14851" width="7.85546875" style="4" customWidth="1"/>
    <col min="14852" max="14852" width="10" style="4" customWidth="1"/>
    <col min="14853" max="14853" width="20.5703125" style="4" customWidth="1"/>
    <col min="14854" max="14854" width="15.7109375" style="4" bestFit="1" customWidth="1"/>
    <col min="14855" max="14855" width="14.5703125" style="4" bestFit="1" customWidth="1"/>
    <col min="14856" max="15104" width="9.140625" style="4"/>
    <col min="15105" max="15105" width="8.42578125" style="4" customWidth="1"/>
    <col min="15106" max="15106" width="54.7109375" style="4" customWidth="1"/>
    <col min="15107" max="15107" width="7.85546875" style="4" customWidth="1"/>
    <col min="15108" max="15108" width="10" style="4" customWidth="1"/>
    <col min="15109" max="15109" width="20.5703125" style="4" customWidth="1"/>
    <col min="15110" max="15110" width="15.7109375" style="4" bestFit="1" customWidth="1"/>
    <col min="15111" max="15111" width="14.5703125" style="4" bestFit="1" customWidth="1"/>
    <col min="15112" max="15360" width="9.140625" style="4"/>
    <col min="15361" max="15361" width="8.42578125" style="4" customWidth="1"/>
    <col min="15362" max="15362" width="54.7109375" style="4" customWidth="1"/>
    <col min="15363" max="15363" width="7.85546875" style="4" customWidth="1"/>
    <col min="15364" max="15364" width="10" style="4" customWidth="1"/>
    <col min="15365" max="15365" width="20.5703125" style="4" customWidth="1"/>
    <col min="15366" max="15366" width="15.7109375" style="4" bestFit="1" customWidth="1"/>
    <col min="15367" max="15367" width="14.5703125" style="4" bestFit="1" customWidth="1"/>
    <col min="15368" max="15616" width="9.140625" style="4"/>
    <col min="15617" max="15617" width="8.42578125" style="4" customWidth="1"/>
    <col min="15618" max="15618" width="54.7109375" style="4" customWidth="1"/>
    <col min="15619" max="15619" width="7.85546875" style="4" customWidth="1"/>
    <col min="15620" max="15620" width="10" style="4" customWidth="1"/>
    <col min="15621" max="15621" width="20.5703125" style="4" customWidth="1"/>
    <col min="15622" max="15622" width="15.7109375" style="4" bestFit="1" customWidth="1"/>
    <col min="15623" max="15623" width="14.5703125" style="4" bestFit="1" customWidth="1"/>
    <col min="15624" max="15872" width="9.140625" style="4"/>
    <col min="15873" max="15873" width="8.42578125" style="4" customWidth="1"/>
    <col min="15874" max="15874" width="54.7109375" style="4" customWidth="1"/>
    <col min="15875" max="15875" width="7.85546875" style="4" customWidth="1"/>
    <col min="15876" max="15876" width="10" style="4" customWidth="1"/>
    <col min="15877" max="15877" width="20.5703125" style="4" customWidth="1"/>
    <col min="15878" max="15878" width="15.7109375" style="4" bestFit="1" customWidth="1"/>
    <col min="15879" max="15879" width="14.5703125" style="4" bestFit="1" customWidth="1"/>
    <col min="15880" max="16128" width="9.140625" style="4"/>
    <col min="16129" max="16129" width="8.42578125" style="4" customWidth="1"/>
    <col min="16130" max="16130" width="54.7109375" style="4" customWidth="1"/>
    <col min="16131" max="16131" width="7.85546875" style="4" customWidth="1"/>
    <col min="16132" max="16132" width="10" style="4" customWidth="1"/>
    <col min="16133" max="16133" width="20.5703125" style="4" customWidth="1"/>
    <col min="16134" max="16134" width="15.7109375" style="4" bestFit="1" customWidth="1"/>
    <col min="16135" max="16135" width="14.5703125" style="4" bestFit="1" customWidth="1"/>
    <col min="16136" max="16384" width="9.140625" style="4"/>
  </cols>
  <sheetData>
    <row r="1" spans="1:9" ht="17.100000000000001" customHeight="1" x14ac:dyDescent="0.25">
      <c r="A1" s="1"/>
      <c r="B1" s="1"/>
      <c r="C1" s="1"/>
      <c r="D1" s="2"/>
      <c r="E1" s="2"/>
      <c r="F1" s="3"/>
    </row>
    <row r="2" spans="1:9" ht="17.100000000000001" customHeight="1" x14ac:dyDescent="0.25">
      <c r="A2" s="1"/>
      <c r="B2" s="1"/>
      <c r="C2" s="1"/>
      <c r="D2" s="2"/>
      <c r="E2" s="2"/>
      <c r="F2" s="3"/>
    </row>
    <row r="3" spans="1:9" ht="17.100000000000001" customHeight="1" x14ac:dyDescent="0.25">
      <c r="A3" s="1"/>
      <c r="B3" s="1"/>
      <c r="C3" s="1"/>
      <c r="D3" s="2"/>
      <c r="E3" s="2"/>
      <c r="F3" s="3"/>
    </row>
    <row r="4" spans="1:9" ht="17.100000000000001" customHeight="1" x14ac:dyDescent="0.25">
      <c r="A4" s="1"/>
      <c r="B4" s="1"/>
      <c r="C4" s="1"/>
      <c r="D4" s="2"/>
      <c r="E4" s="2"/>
      <c r="F4" s="3"/>
    </row>
    <row r="5" spans="1:9" ht="17.100000000000001" customHeight="1" x14ac:dyDescent="0.25">
      <c r="A5" s="1"/>
      <c r="B5" s="1"/>
      <c r="C5" s="1"/>
      <c r="D5" s="2"/>
      <c r="E5" s="2"/>
      <c r="F5" s="3"/>
    </row>
    <row r="6" spans="1:9" ht="17.100000000000001" customHeight="1" x14ac:dyDescent="0.25">
      <c r="A6" s="1"/>
      <c r="B6" s="1"/>
      <c r="C6" s="1"/>
      <c r="D6" s="2"/>
      <c r="E6" s="2"/>
      <c r="F6" s="3"/>
    </row>
    <row r="7" spans="1:9" ht="17.100000000000001" customHeight="1" x14ac:dyDescent="0.25">
      <c r="A7" s="5"/>
      <c r="B7" s="1"/>
      <c r="C7" s="1"/>
      <c r="D7" s="2"/>
      <c r="E7" s="2"/>
      <c r="F7" s="3"/>
    </row>
    <row r="8" spans="1:9" ht="17.100000000000001" customHeight="1" x14ac:dyDescent="0.25">
      <c r="A8" s="5" t="s">
        <v>34</v>
      </c>
      <c r="B8" s="1"/>
      <c r="C8" s="1"/>
      <c r="D8" s="2"/>
      <c r="E8" s="2"/>
      <c r="F8" s="3"/>
    </row>
    <row r="9" spans="1:9" ht="17.100000000000001" customHeight="1" x14ac:dyDescent="0.25">
      <c r="B9" s="1"/>
      <c r="C9" s="1"/>
      <c r="D9" s="2"/>
      <c r="E9" s="2"/>
      <c r="F9" s="3"/>
    </row>
    <row r="10" spans="1:9" ht="17.100000000000001" customHeight="1" x14ac:dyDescent="0.25">
      <c r="A10" s="5"/>
      <c r="B10" s="61"/>
      <c r="C10" s="1"/>
      <c r="D10" s="2"/>
      <c r="E10" s="2"/>
      <c r="F10" s="3"/>
    </row>
    <row r="11" spans="1:9" s="21" customFormat="1" ht="17.100000000000001" customHeight="1" x14ac:dyDescent="0.25">
      <c r="A11" s="63" t="s">
        <v>20</v>
      </c>
      <c r="B11" s="19"/>
      <c r="C11" s="20"/>
      <c r="D11" s="20"/>
      <c r="E11" s="2"/>
      <c r="F11" s="28"/>
      <c r="G11" s="23"/>
      <c r="H11" s="46"/>
      <c r="I11" s="26"/>
    </row>
    <row r="12" spans="1:9" s="21" customFormat="1" ht="17.100000000000001" customHeight="1" x14ac:dyDescent="0.25">
      <c r="A12" s="63" t="s">
        <v>21</v>
      </c>
      <c r="B12" s="63"/>
      <c r="C12" s="63"/>
      <c r="D12" s="20"/>
      <c r="E12" s="2"/>
      <c r="F12" s="28"/>
      <c r="G12" s="23"/>
      <c r="H12" s="62"/>
      <c r="I12" s="26"/>
    </row>
    <row r="13" spans="1:9" s="21" customFormat="1" ht="17.100000000000001" customHeight="1" x14ac:dyDescent="0.25">
      <c r="A13" s="60" t="s">
        <v>17</v>
      </c>
      <c r="B13" s="63"/>
      <c r="C13" s="63"/>
      <c r="D13" s="29"/>
      <c r="E13" s="80" t="s">
        <v>33</v>
      </c>
      <c r="F13" s="80"/>
      <c r="G13" s="23"/>
      <c r="H13" s="62"/>
      <c r="I13" s="26"/>
    </row>
    <row r="14" spans="1:9" s="21" customFormat="1" ht="17.100000000000001" customHeight="1" x14ac:dyDescent="0.25">
      <c r="A14" s="26"/>
      <c r="B14" s="26"/>
      <c r="C14" s="26"/>
      <c r="D14" s="26"/>
      <c r="G14" s="23"/>
      <c r="H14" s="46"/>
      <c r="I14" s="26"/>
    </row>
    <row r="15" spans="1:9" ht="17.100000000000001" customHeight="1" x14ac:dyDescent="0.25">
      <c r="A15" s="55" t="s">
        <v>0</v>
      </c>
      <c r="B15" s="55" t="s">
        <v>10</v>
      </c>
      <c r="C15" s="55" t="s">
        <v>1</v>
      </c>
      <c r="D15" s="56" t="s">
        <v>2</v>
      </c>
      <c r="E15" s="57" t="s">
        <v>3</v>
      </c>
      <c r="F15" s="58" t="s">
        <v>4</v>
      </c>
      <c r="G15" s="23"/>
      <c r="H15" s="46"/>
      <c r="I15" s="26"/>
    </row>
    <row r="16" spans="1:9" ht="17.100000000000001" customHeight="1" x14ac:dyDescent="0.25">
      <c r="A16" s="66"/>
      <c r="B16" s="66"/>
      <c r="C16" s="66"/>
      <c r="D16" s="67"/>
      <c r="E16" s="68"/>
      <c r="F16" s="69"/>
      <c r="G16" s="23"/>
      <c r="H16" s="46"/>
      <c r="I16" s="26"/>
    </row>
    <row r="17" spans="1:10" ht="17.100000000000001" customHeight="1" x14ac:dyDescent="0.25">
      <c r="A17" s="6"/>
      <c r="B17" s="65" t="s">
        <v>22</v>
      </c>
      <c r="C17" s="6" t="s">
        <v>11</v>
      </c>
      <c r="D17" s="7">
        <v>1</v>
      </c>
      <c r="E17" s="24"/>
      <c r="F17" s="51"/>
      <c r="G17" s="23"/>
      <c r="H17" s="46"/>
      <c r="I17" s="26"/>
    </row>
    <row r="18" spans="1:10" ht="17.100000000000001" customHeight="1" x14ac:dyDescent="0.25">
      <c r="A18" s="6"/>
      <c r="B18" s="34" t="s">
        <v>23</v>
      </c>
      <c r="C18" s="6" t="s">
        <v>14</v>
      </c>
      <c r="D18" s="7">
        <v>6</v>
      </c>
      <c r="E18" s="24">
        <v>600</v>
      </c>
      <c r="F18" s="51">
        <f>E18*D18</f>
        <v>3600</v>
      </c>
      <c r="G18" s="23"/>
      <c r="H18" s="46">
        <v>400</v>
      </c>
      <c r="I18" s="26">
        <v>1.3</v>
      </c>
    </row>
    <row r="19" spans="1:10" ht="17.100000000000001" customHeight="1" x14ac:dyDescent="0.25">
      <c r="A19" s="6"/>
      <c r="B19" s="70" t="s">
        <v>24</v>
      </c>
      <c r="C19" s="6" t="s">
        <v>14</v>
      </c>
      <c r="D19" s="7">
        <v>10</v>
      </c>
      <c r="E19" s="24">
        <v>1200</v>
      </c>
      <c r="F19" s="51">
        <f t="shared" ref="F19:F27" si="0">E19*D19</f>
        <v>12000</v>
      </c>
      <c r="G19" s="23"/>
      <c r="H19" s="46">
        <v>900</v>
      </c>
      <c r="I19" s="26">
        <v>1.3</v>
      </c>
    </row>
    <row r="20" spans="1:10" ht="17.100000000000001" customHeight="1" x14ac:dyDescent="0.25">
      <c r="A20" s="6"/>
      <c r="B20" s="76" t="s">
        <v>25</v>
      </c>
      <c r="C20" s="6" t="s">
        <v>32</v>
      </c>
      <c r="D20" s="7">
        <v>1</v>
      </c>
      <c r="E20" s="24">
        <v>3500</v>
      </c>
      <c r="F20" s="51">
        <f t="shared" si="0"/>
        <v>3500</v>
      </c>
      <c r="G20" s="23"/>
      <c r="H20" s="46"/>
      <c r="I20" s="26">
        <v>1.3</v>
      </c>
    </row>
    <row r="21" spans="1:10" ht="17.100000000000001" customHeight="1" x14ac:dyDescent="0.25">
      <c r="A21" s="6"/>
      <c r="B21" s="34" t="s">
        <v>28</v>
      </c>
      <c r="C21" s="6" t="s">
        <v>32</v>
      </c>
      <c r="D21" s="6">
        <v>10</v>
      </c>
      <c r="E21" s="24">
        <v>300</v>
      </c>
      <c r="F21" s="51">
        <f t="shared" si="0"/>
        <v>3000</v>
      </c>
      <c r="H21" s="46">
        <v>200</v>
      </c>
      <c r="I21" s="26">
        <v>1.3</v>
      </c>
    </row>
    <row r="22" spans="1:10" ht="17.100000000000001" customHeight="1" x14ac:dyDescent="0.25">
      <c r="A22" s="6"/>
      <c r="B22" s="77" t="s">
        <v>29</v>
      </c>
      <c r="C22" s="6" t="s">
        <v>32</v>
      </c>
      <c r="D22" s="6">
        <v>6</v>
      </c>
      <c r="E22" s="24">
        <f>H22*I22</f>
        <v>1368.9</v>
      </c>
      <c r="F22" s="51">
        <f t="shared" si="0"/>
        <v>8213.4000000000015</v>
      </c>
      <c r="H22" s="46">
        <v>1053</v>
      </c>
      <c r="I22" s="26">
        <v>1.3</v>
      </c>
    </row>
    <row r="23" spans="1:10" ht="17.100000000000001" customHeight="1" x14ac:dyDescent="0.25">
      <c r="A23" s="6"/>
      <c r="B23" s="74" t="s">
        <v>27</v>
      </c>
      <c r="C23" s="6" t="s">
        <v>32</v>
      </c>
      <c r="D23" s="6">
        <v>1</v>
      </c>
      <c r="E23" s="24">
        <v>1500</v>
      </c>
      <c r="F23" s="51">
        <f t="shared" si="0"/>
        <v>1500</v>
      </c>
      <c r="H23" s="45">
        <v>1050</v>
      </c>
      <c r="I23" s="26">
        <v>1.3</v>
      </c>
    </row>
    <row r="24" spans="1:10" ht="17.100000000000001" customHeight="1" x14ac:dyDescent="0.25">
      <c r="A24" s="6"/>
      <c r="B24" s="74" t="s">
        <v>13</v>
      </c>
      <c r="C24" s="6" t="s">
        <v>32</v>
      </c>
      <c r="D24" s="6">
        <v>20</v>
      </c>
      <c r="E24" s="24">
        <f>H24*I24</f>
        <v>65</v>
      </c>
      <c r="F24" s="51">
        <f t="shared" si="0"/>
        <v>1300</v>
      </c>
      <c r="H24" s="45">
        <v>50</v>
      </c>
      <c r="I24" s="26">
        <v>1.3</v>
      </c>
      <c r="J24" s="50"/>
    </row>
    <row r="25" spans="1:10" ht="17.100000000000001" customHeight="1" x14ac:dyDescent="0.25">
      <c r="A25" s="6"/>
      <c r="B25" s="77" t="s">
        <v>30</v>
      </c>
      <c r="C25" s="6" t="s">
        <v>32</v>
      </c>
      <c r="D25" s="16">
        <v>20</v>
      </c>
      <c r="E25" s="24">
        <f>H25*I25</f>
        <v>130</v>
      </c>
      <c r="F25" s="51">
        <f t="shared" si="0"/>
        <v>2600</v>
      </c>
      <c r="G25" s="23"/>
      <c r="H25" s="45">
        <v>100</v>
      </c>
      <c r="I25" s="26">
        <v>1.3</v>
      </c>
      <c r="J25" s="50"/>
    </row>
    <row r="26" spans="1:10" ht="17.100000000000001" customHeight="1" x14ac:dyDescent="0.25">
      <c r="A26" s="6"/>
      <c r="B26" s="13"/>
      <c r="C26" s="15"/>
      <c r="D26" s="16"/>
      <c r="E26" s="24"/>
      <c r="F26" s="51"/>
      <c r="G26" s="23"/>
      <c r="I26" s="26">
        <v>1.3</v>
      </c>
      <c r="J26" s="50"/>
    </row>
    <row r="27" spans="1:10" ht="17.100000000000001" customHeight="1" x14ac:dyDescent="0.25">
      <c r="A27" s="12"/>
      <c r="B27" s="32" t="s">
        <v>31</v>
      </c>
      <c r="C27" s="15" t="s">
        <v>11</v>
      </c>
      <c r="D27" s="16">
        <v>1</v>
      </c>
      <c r="E27" s="16">
        <v>80000</v>
      </c>
      <c r="F27" s="51">
        <f t="shared" si="0"/>
        <v>80000</v>
      </c>
      <c r="G27" s="23"/>
      <c r="H27" s="45">
        <v>36800</v>
      </c>
      <c r="I27" s="26">
        <v>1.3</v>
      </c>
      <c r="J27" s="50"/>
    </row>
    <row r="28" spans="1:10" ht="17.100000000000001" customHeight="1" x14ac:dyDescent="0.25">
      <c r="A28" s="12"/>
      <c r="B28" s="53"/>
      <c r="C28" s="15"/>
      <c r="D28" s="16"/>
      <c r="E28" s="24"/>
      <c r="F28" s="51"/>
      <c r="G28" s="23"/>
      <c r="I28" s="44"/>
      <c r="J28" s="50"/>
    </row>
    <row r="29" spans="1:10" s="41" customFormat="1" ht="17.100000000000001" customHeight="1" x14ac:dyDescent="0.25">
      <c r="A29" s="35"/>
      <c r="B29" s="42"/>
      <c r="C29" s="36"/>
      <c r="D29" s="37"/>
      <c r="E29" s="38"/>
      <c r="F29" s="51"/>
      <c r="G29" s="40"/>
      <c r="H29" s="47"/>
      <c r="I29" s="44"/>
      <c r="J29" s="50"/>
    </row>
    <row r="30" spans="1:10" s="41" customFormat="1" ht="17.100000000000001" customHeight="1" x14ac:dyDescent="0.25">
      <c r="A30" s="35"/>
      <c r="B30" s="65" t="s">
        <v>8</v>
      </c>
      <c r="C30" s="36"/>
      <c r="D30" s="37"/>
      <c r="E30" s="38"/>
      <c r="F30" s="51"/>
      <c r="G30" s="40"/>
      <c r="H30" s="47"/>
      <c r="I30" s="48"/>
      <c r="J30" s="50"/>
    </row>
    <row r="31" spans="1:10" s="41" customFormat="1" ht="17.100000000000001" customHeight="1" x14ac:dyDescent="0.25">
      <c r="A31" s="35"/>
      <c r="B31" s="33" t="s">
        <v>18</v>
      </c>
      <c r="C31" s="36"/>
      <c r="D31" s="37"/>
      <c r="E31" s="38"/>
      <c r="F31" s="39"/>
      <c r="G31" s="40"/>
      <c r="H31" s="47"/>
      <c r="I31" s="48"/>
    </row>
    <row r="32" spans="1:10" s="41" customFormat="1" ht="17.100000000000001" customHeight="1" x14ac:dyDescent="0.25">
      <c r="A32" s="35"/>
      <c r="B32" s="54" t="s">
        <v>15</v>
      </c>
      <c r="C32" s="36"/>
      <c r="D32" s="37"/>
      <c r="E32" s="38"/>
      <c r="F32" s="39"/>
      <c r="G32" s="40"/>
      <c r="H32" s="47"/>
      <c r="I32" s="48"/>
    </row>
    <row r="33" spans="1:9" ht="17.100000000000001" customHeight="1" x14ac:dyDescent="0.25">
      <c r="A33" s="12"/>
      <c r="B33" s="17" t="s">
        <v>16</v>
      </c>
      <c r="C33" s="9"/>
      <c r="D33" s="10"/>
      <c r="E33" s="25"/>
      <c r="F33" s="14"/>
      <c r="G33" s="23"/>
      <c r="I33" s="49"/>
    </row>
    <row r="34" spans="1:9" ht="17.100000000000001" customHeight="1" x14ac:dyDescent="0.25">
      <c r="A34" s="8"/>
      <c r="B34" s="22"/>
      <c r="C34" s="9"/>
      <c r="D34" s="13"/>
      <c r="E34" s="30"/>
      <c r="F34" s="14"/>
      <c r="G34" s="23"/>
      <c r="I34" s="49"/>
    </row>
    <row r="35" spans="1:9" s="21" customFormat="1" ht="17.100000000000001" customHeight="1" x14ac:dyDescent="0.25">
      <c r="A35" s="79" t="s">
        <v>12</v>
      </c>
      <c r="B35" s="79"/>
      <c r="C35" s="79"/>
      <c r="D35" s="79"/>
      <c r="E35" s="79"/>
      <c r="F35" s="27">
        <f>SUM(F17:F34)</f>
        <v>115713.4</v>
      </c>
      <c r="G35" s="23"/>
      <c r="H35" s="46"/>
      <c r="I35" s="26"/>
    </row>
    <row r="36" spans="1:9" s="21" customFormat="1" ht="17.100000000000001" customHeight="1" x14ac:dyDescent="0.25">
      <c r="A36" s="79" t="s">
        <v>5</v>
      </c>
      <c r="B36" s="79"/>
      <c r="C36" s="79"/>
      <c r="D36" s="79"/>
      <c r="E36" s="79"/>
      <c r="F36" s="52">
        <f>F35*0.18</f>
        <v>20828.411999999997</v>
      </c>
      <c r="G36" s="23"/>
      <c r="H36" s="46"/>
      <c r="I36" s="26"/>
    </row>
    <row r="37" spans="1:9" s="21" customFormat="1" ht="17.100000000000001" customHeight="1" x14ac:dyDescent="0.25">
      <c r="A37" s="79" t="s">
        <v>6</v>
      </c>
      <c r="B37" s="79"/>
      <c r="C37" s="79"/>
      <c r="D37" s="79"/>
      <c r="E37" s="79"/>
      <c r="F37" s="27">
        <f>SUM(F35:F36)</f>
        <v>136541.81199999998</v>
      </c>
      <c r="G37" s="23"/>
      <c r="H37" s="46"/>
      <c r="I37" s="26"/>
    </row>
    <row r="38" spans="1:9" s="21" customFormat="1" ht="12.75" customHeight="1" x14ac:dyDescent="0.25">
      <c r="E38" s="23"/>
      <c r="G38" s="23"/>
      <c r="H38" s="46"/>
      <c r="I38" s="26"/>
    </row>
    <row r="39" spans="1:9" s="21" customFormat="1" ht="17.100000000000001" customHeight="1" x14ac:dyDescent="0.25">
      <c r="A39" s="64" t="s">
        <v>9</v>
      </c>
      <c r="E39" s="23"/>
      <c r="G39" s="23"/>
      <c r="H39" s="46"/>
      <c r="I39" s="26"/>
    </row>
    <row r="40" spans="1:9" s="21" customFormat="1" ht="17.100000000000001" customHeight="1" x14ac:dyDescent="0.25">
      <c r="A40" s="60" t="s">
        <v>19</v>
      </c>
      <c r="E40" s="23"/>
      <c r="G40" s="23"/>
      <c r="H40" s="46"/>
      <c r="I40" s="26"/>
    </row>
    <row r="41" spans="1:9" s="21" customFormat="1" ht="17.100000000000001" customHeight="1" x14ac:dyDescent="0.25">
      <c r="E41" s="23"/>
      <c r="G41" s="23"/>
      <c r="H41" s="46"/>
      <c r="I41" s="26"/>
    </row>
    <row r="42" spans="1:9" s="21" customFormat="1" ht="17.100000000000001" customHeight="1" x14ac:dyDescent="0.25">
      <c r="A42" s="31" t="s">
        <v>7</v>
      </c>
      <c r="E42" s="23"/>
      <c r="G42" s="23"/>
      <c r="H42" s="46"/>
      <c r="I42" s="26"/>
    </row>
    <row r="43" spans="1:9" s="21" customFormat="1" ht="17.100000000000001" customHeight="1" x14ac:dyDescent="0.25">
      <c r="E43" s="23"/>
      <c r="G43" s="23"/>
      <c r="H43" s="46"/>
      <c r="I43" s="26"/>
    </row>
    <row r="44" spans="1:9" s="21" customFormat="1" ht="17.100000000000001" customHeight="1" x14ac:dyDescent="0.25">
      <c r="E44" s="23"/>
      <c r="G44" s="23"/>
      <c r="H44" s="46"/>
      <c r="I44" s="26"/>
    </row>
  </sheetData>
  <mergeCells count="4">
    <mergeCell ref="E13:F13"/>
    <mergeCell ref="A35:E35"/>
    <mergeCell ref="A36:E36"/>
    <mergeCell ref="A37:E3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Devis ok</vt:lpstr>
      <vt:lpstr>detail</vt:lpstr>
      <vt:lpstr>detail!Zone_d_impression</vt:lpstr>
      <vt:lpstr>'Devis ok'!Zone_d_impression</vt:lpstr>
    </vt:vector>
  </TitlesOfParts>
  <Company>Vivo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radia.konate</dc:creator>
  <cp:lastModifiedBy>COMMERCIAL ADV1</cp:lastModifiedBy>
  <cp:lastPrinted>2026-02-04T10:58:46Z</cp:lastPrinted>
  <dcterms:created xsi:type="dcterms:W3CDTF">2022-10-05T16:01:13Z</dcterms:created>
  <dcterms:modified xsi:type="dcterms:W3CDTF">2026-02-04T11:58:54Z</dcterms:modified>
</cp:coreProperties>
</file>