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assist.admin\Desktop\"/>
    </mc:Choice>
  </mc:AlternateContent>
  <xr:revisionPtr revIDLastSave="0" documentId="8_{48EAABC0-C608-4FB5-BC73-C6E1A7B9AC17}" xr6:coauthVersionLast="47" xr6:coauthVersionMax="47" xr10:uidLastSave="{00000000-0000-0000-0000-000000000000}"/>
  <bookViews>
    <workbookView xWindow="3120" yWindow="3120" windowWidth="21600" windowHeight="11295" xr2:uid="{00000000-000D-0000-FFFF-FFFF00000000}"/>
  </bookViews>
  <sheets>
    <sheet name="DOUGODOU" sheetId="1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9" l="1"/>
  <c r="F12" i="19" s="1"/>
  <c r="F13" i="19" s="1"/>
  <c r="F14" i="19" l="1"/>
  <c r="F15" i="19" s="1"/>
</calcChain>
</file>

<file path=xl/sharedStrings.xml><?xml version="1.0" encoding="utf-8"?>
<sst xmlns="http://schemas.openxmlformats.org/spreadsheetml/2006/main" count="31" uniqueCount="31">
  <si>
    <t>ml</t>
  </si>
  <si>
    <t>B1</t>
  </si>
  <si>
    <t>ECLAIRAGE PUBLC</t>
  </si>
  <si>
    <t>SOUS TOTAL 1</t>
  </si>
  <si>
    <t xml:space="preserve">Désignation </t>
  </si>
  <si>
    <t>Unité</t>
  </si>
  <si>
    <t>Quantité</t>
  </si>
  <si>
    <t>P unitaire</t>
  </si>
  <si>
    <t>Montant Total</t>
  </si>
  <si>
    <t>B1.5</t>
  </si>
  <si>
    <t>Arrêté le présent devis à la somme de :</t>
  </si>
  <si>
    <t>3 MOIS</t>
  </si>
  <si>
    <t>condition des paiement</t>
  </si>
  <si>
    <t>POUR LA DIRECTION</t>
  </si>
  <si>
    <t>TOTAL GENERAL HT</t>
  </si>
  <si>
    <t>TVA 18%</t>
  </si>
  <si>
    <t>TOTAL GENERAL TTC</t>
  </si>
  <si>
    <t>50% a la commande</t>
  </si>
  <si>
    <t>15% reception des travaux</t>
  </si>
  <si>
    <t>35% au cours  des travaux</t>
  </si>
  <si>
    <t>VALIDITE OFFRE</t>
  </si>
  <si>
    <t>delais d execution</t>
  </si>
  <si>
    <r>
      <rPr>
        <b/>
        <sz val="10"/>
        <color theme="1"/>
        <rFont val="Calibri"/>
        <family val="2"/>
        <scheme val="minor"/>
      </rPr>
      <t>DEVIS</t>
    </r>
    <r>
      <rPr>
        <sz val="10"/>
        <color theme="1"/>
        <rFont val="Calibri"/>
        <family val="2"/>
        <scheme val="minor"/>
      </rPr>
      <t>: N°:</t>
    </r>
  </si>
  <si>
    <t>CLIENT:</t>
  </si>
  <si>
    <t>UNIVELECT SAS</t>
  </si>
  <si>
    <r>
      <t>IMC</t>
    </r>
    <r>
      <rPr>
        <i/>
        <sz val="8"/>
        <color rgb="FF92D050"/>
        <rFont val="Algerian"/>
        <family val="5"/>
      </rPr>
      <t xml:space="preserve"> </t>
    </r>
    <r>
      <rPr>
        <i/>
        <sz val="8"/>
        <color rgb="FF0070C0"/>
        <rFont val="Algerian"/>
        <family val="5"/>
      </rPr>
      <t>IVOIRE METALLIQUE CONSTRUCTION</t>
    </r>
  </si>
  <si>
    <t>Date : 04/03/2026</t>
  </si>
  <si>
    <t>dqe pour les travaux  de Tranchée en Fouille pour le reseau de terre Auvent DOUGODOU</t>
  </si>
  <si>
    <t xml:space="preserve">PORT DES EPI OBLIGATOIRE </t>
  </si>
  <si>
    <t xml:space="preserve">Ouverture et fermeture de Tranchée  bétonnée  prof 40cm ( Sur du GNT ) </t>
  </si>
  <si>
    <t>0005/03/26/imc osl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</si>
</sst>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_);_(* \(#,##0\);_(* &quot;-&quot;_);_(@_)"/>
    <numFmt numFmtId="165" formatCode="_(* #,##0.00_);_(* \(#,##0.00\);_(* &quot;-&quot;??_);_(@_)"/>
    <numFmt numFmtId="166" formatCode="_-* #,##0.00\ _€_-;\-* #,##0.00\ _€_-;_-* &quot;-&quot;??\ _€_-;_-@_-"/>
    <numFmt numFmtId="167" formatCode="General_)"/>
    <numFmt numFmtId="168" formatCode="_-* #,##0.00\ _F_-;\-* #,##0.00\ _F_-;_-* &quot;-&quot;??\ _F_-;_-@_-"/>
    <numFmt numFmtId="169" formatCode="_-* #,##0.00_-;\-* #,##0.00_-;_-* &quot;-&quot;_-;_-@_-"/>
    <numFmt numFmtId="170" formatCode="_-* #,##0.00\ _€_-;\-* #,##0.00\ _€_-;_-* &quot;-&quot;\ _€_-;_-@_-"/>
    <numFmt numFmtId="171" formatCode="_-* #,##0.0\ _€_-;\-* #,##0.0\ _€_-;_-* &quot;-&quot;??\ _€_-;_-@_-"/>
    <numFmt numFmtId="172" formatCode="_-* #,##0\ _€_-;\-* #,##0\ _€_-;_-* &quot;-&quot;??\ _€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Garamond"/>
      <family val="1"/>
    </font>
    <font>
      <sz val="8"/>
      <name val="Calibri"/>
      <family val="2"/>
      <scheme val="minor"/>
    </font>
    <font>
      <sz val="12"/>
      <name val="Garamond"/>
      <family val="1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u/>
      <sz val="10"/>
      <color theme="1"/>
      <name val="Garamond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8"/>
      <name val="Calibri"/>
      <family val="2"/>
      <scheme val="minor"/>
    </font>
    <font>
      <i/>
      <sz val="8"/>
      <name val="Calibri"/>
      <family val="2"/>
      <scheme val="minor"/>
    </font>
    <font>
      <b/>
      <u/>
      <sz val="10"/>
      <name val="Calibri"/>
      <family val="2"/>
      <scheme val="minor"/>
    </font>
    <font>
      <i/>
      <sz val="1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0"/>
      <name val="Algerian"/>
      <family val="5"/>
    </font>
    <font>
      <b/>
      <sz val="12"/>
      <name val="Calibri"/>
      <family val="2"/>
      <scheme val="minor"/>
    </font>
    <font>
      <b/>
      <i/>
      <sz val="36"/>
      <color rgb="FF92D050"/>
      <name val="Algerian"/>
      <family val="5"/>
    </font>
    <font>
      <i/>
      <sz val="8"/>
      <color rgb="FF92D050"/>
      <name val="Algerian"/>
      <family val="5"/>
    </font>
    <font>
      <i/>
      <sz val="8"/>
      <color rgb="FF0070C0"/>
      <name val="Algerian"/>
      <family val="5"/>
    </font>
    <font>
      <b/>
      <i/>
      <sz val="8"/>
      <color theme="1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9">
    <xf numFmtId="0" fontId="0" fillId="0" borderId="0"/>
    <xf numFmtId="166" fontId="1" fillId="0" borderId="0" applyFont="0" applyFill="0" applyBorder="0" applyAlignment="0" applyProtection="0"/>
    <xf numFmtId="167" fontId="2" fillId="0" borderId="0"/>
    <xf numFmtId="0" fontId="2" fillId="0" borderId="0"/>
    <xf numFmtId="0" fontId="1" fillId="0" borderId="0"/>
    <xf numFmtId="168" fontId="2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4" fontId="6" fillId="3" borderId="1" xfId="8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0" borderId="0" xfId="0" applyFont="1"/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7" fillId="0" borderId="0" xfId="0" applyFont="1" applyAlignment="1">
      <alignment horizontal="center"/>
    </xf>
    <xf numFmtId="164" fontId="7" fillId="0" borderId="0" xfId="8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8" fillId="0" borderId="0" xfId="0" applyFont="1"/>
    <xf numFmtId="164" fontId="7" fillId="0" borderId="0" xfId="8" applyFont="1" applyFill="1"/>
    <xf numFmtId="0" fontId="11" fillId="0" borderId="0" xfId="3" applyFont="1"/>
    <xf numFmtId="0" fontId="9" fillId="0" borderId="0" xfId="0" applyFont="1"/>
    <xf numFmtId="0" fontId="11" fillId="0" borderId="0" xfId="0" applyFont="1" applyAlignment="1">
      <alignment wrapText="1"/>
    </xf>
    <xf numFmtId="0" fontId="11" fillId="0" borderId="0" xfId="0" applyFont="1"/>
    <xf numFmtId="0" fontId="13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172" fontId="9" fillId="0" borderId="0" xfId="7" applyNumberFormat="1" applyFont="1"/>
    <xf numFmtId="0" fontId="4" fillId="0" borderId="0" xfId="3" applyFont="1" applyAlignment="1">
      <alignment vertical="center"/>
    </xf>
    <xf numFmtId="165" fontId="11" fillId="0" borderId="0" xfId="7" applyFont="1" applyAlignment="1">
      <alignment vertical="center"/>
    </xf>
    <xf numFmtId="0" fontId="10" fillId="0" borderId="0" xfId="0" applyFont="1" applyAlignment="1">
      <alignment vertical="center"/>
    </xf>
    <xf numFmtId="0" fontId="16" fillId="0" borderId="0" xfId="3" applyFont="1"/>
    <xf numFmtId="0" fontId="5" fillId="0" borderId="0" xfId="0" applyFont="1" applyAlignment="1">
      <alignment vertical="center"/>
    </xf>
    <xf numFmtId="170" fontId="5" fillId="0" borderId="0" xfId="8" applyNumberFormat="1" applyFont="1" applyFill="1" applyAlignment="1">
      <alignment vertical="center"/>
    </xf>
    <xf numFmtId="14" fontId="3" fillId="0" borderId="0" xfId="0" applyNumberFormat="1" applyFont="1" applyAlignment="1">
      <alignment horizontal="center" vertical="center"/>
    </xf>
    <xf numFmtId="0" fontId="5" fillId="0" borderId="0" xfId="3" applyFont="1"/>
    <xf numFmtId="0" fontId="9" fillId="0" borderId="0" xfId="0" applyFont="1" applyAlignment="1">
      <alignment vertical="top"/>
    </xf>
    <xf numFmtId="0" fontId="9" fillId="0" borderId="6" xfId="0" applyFont="1" applyBorder="1"/>
    <xf numFmtId="0" fontId="17" fillId="0" borderId="0" xfId="0" applyFont="1"/>
    <xf numFmtId="0" fontId="9" fillId="0" borderId="0" xfId="0" applyFont="1" applyAlignment="1">
      <alignment horizontal="center" vertical="center"/>
    </xf>
    <xf numFmtId="0" fontId="11" fillId="0" borderId="0" xfId="3" applyFont="1" applyAlignment="1">
      <alignment wrapText="1"/>
    </xf>
    <xf numFmtId="164" fontId="3" fillId="0" borderId="0" xfId="8" applyFont="1" applyFill="1" applyAlignment="1">
      <alignment horizontal="center" vertical="center"/>
    </xf>
    <xf numFmtId="0" fontId="20" fillId="0" borderId="0" xfId="0" applyFont="1"/>
    <xf numFmtId="164" fontId="5" fillId="0" borderId="0" xfId="8" applyFont="1" applyFill="1" applyAlignment="1">
      <alignment vertical="center"/>
    </xf>
    <xf numFmtId="164" fontId="9" fillId="0" borderId="0" xfId="8" applyFont="1" applyAlignment="1">
      <alignment vertical="top"/>
    </xf>
    <xf numFmtId="164" fontId="9" fillId="0" borderId="0" xfId="8" applyFont="1" applyAlignment="1">
      <alignment horizontal="center" vertical="center"/>
    </xf>
    <xf numFmtId="164" fontId="11" fillId="0" borderId="0" xfId="8" applyFont="1"/>
    <xf numFmtId="164" fontId="3" fillId="0" borderId="0" xfId="8" applyFont="1" applyAlignment="1">
      <alignment horizontal="center" vertical="center"/>
    </xf>
    <xf numFmtId="164" fontId="7" fillId="0" borderId="1" xfId="8" applyFont="1" applyBorder="1" applyAlignment="1">
      <alignment vertical="center" wrapText="1"/>
    </xf>
    <xf numFmtId="164" fontId="6" fillId="4" borderId="1" xfId="8" applyFont="1" applyFill="1" applyBorder="1" applyAlignment="1">
      <alignment wrapText="1"/>
    </xf>
    <xf numFmtId="164" fontId="6" fillId="4" borderId="1" xfId="8" applyFont="1" applyFill="1" applyBorder="1"/>
    <xf numFmtId="164" fontId="9" fillId="0" borderId="0" xfId="8" applyFont="1"/>
    <xf numFmtId="0" fontId="10" fillId="0" borderId="0" xfId="0" applyFont="1"/>
    <xf numFmtId="170" fontId="3" fillId="0" borderId="0" xfId="8" applyNumberFormat="1" applyFont="1" applyAlignment="1">
      <alignment vertical="center"/>
    </xf>
    <xf numFmtId="169" fontId="6" fillId="3" borderId="1" xfId="8" applyNumberFormat="1" applyFont="1" applyFill="1" applyBorder="1" applyAlignment="1">
      <alignment vertical="center"/>
    </xf>
    <xf numFmtId="170" fontId="7" fillId="0" borderId="0" xfId="8" applyNumberFormat="1" applyFont="1" applyAlignment="1"/>
    <xf numFmtId="165" fontId="9" fillId="0" borderId="0" xfId="7" applyFont="1" applyAlignment="1"/>
    <xf numFmtId="171" fontId="11" fillId="0" borderId="0" xfId="7" applyNumberFormat="1" applyFont="1" applyAlignment="1">
      <alignment vertical="center"/>
    </xf>
    <xf numFmtId="169" fontId="7" fillId="0" borderId="0" xfId="8" applyNumberFormat="1" applyFont="1" applyAlignment="1">
      <alignment vertical="center"/>
    </xf>
    <xf numFmtId="0" fontId="7" fillId="0" borderId="4" xfId="0" applyFont="1" applyBorder="1" applyAlignment="1">
      <alignment horizontal="center" wrapText="1"/>
    </xf>
    <xf numFmtId="0" fontId="7" fillId="0" borderId="4" xfId="0" applyFont="1" applyBorder="1" applyAlignment="1">
      <alignment wrapText="1"/>
    </xf>
    <xf numFmtId="164" fontId="7" fillId="0" borderId="5" xfId="8" applyFont="1" applyBorder="1" applyAlignment="1">
      <alignment vertical="center" wrapText="1"/>
    </xf>
    <xf numFmtId="0" fontId="6" fillId="0" borderId="3" xfId="0" applyFont="1" applyBorder="1" applyAlignment="1">
      <alignment wrapText="1"/>
    </xf>
    <xf numFmtId="0" fontId="6" fillId="4" borderId="3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171" fontId="18" fillId="0" borderId="7" xfId="7" applyNumberFormat="1" applyFont="1" applyBorder="1" applyAlignment="1">
      <alignment horizontal="center" vertical="top"/>
    </xf>
    <xf numFmtId="0" fontId="19" fillId="0" borderId="0" xfId="0" applyFont="1" applyAlignment="1">
      <alignment horizontal="left" vertical="center" wrapText="1"/>
    </xf>
    <xf numFmtId="0" fontId="6" fillId="5" borderId="1" xfId="0" applyFont="1" applyFill="1" applyBorder="1" applyAlignment="1">
      <alignment horizontal="center"/>
    </xf>
    <xf numFmtId="0" fontId="23" fillId="4" borderId="3" xfId="0" applyFont="1" applyFill="1" applyBorder="1" applyAlignment="1">
      <alignment horizontal="right" wrapText="1"/>
    </xf>
    <xf numFmtId="0" fontId="23" fillId="4" borderId="4" xfId="0" applyFont="1" applyFill="1" applyBorder="1" applyAlignment="1">
      <alignment horizontal="right" wrapText="1"/>
    </xf>
    <xf numFmtId="0" fontId="23" fillId="4" borderId="5" xfId="0" applyFont="1" applyFill="1" applyBorder="1" applyAlignment="1">
      <alignment horizontal="right" wrapText="1"/>
    </xf>
  </cellXfs>
  <cellStyles count="9">
    <cellStyle name="Comma 2" xfId="1" xr:uid="{00000000-0005-0000-0000-000000000000}"/>
    <cellStyle name="Comma 3" xfId="5" xr:uid="{00000000-0005-0000-0000-000001000000}"/>
    <cellStyle name="Milliers" xfId="7" builtinId="3"/>
    <cellStyle name="Milliers [0]" xfId="8" builtinId="6"/>
    <cellStyle name="Normal" xfId="0" builtinId="0"/>
    <cellStyle name="Normal 2" xfId="2" xr:uid="{00000000-0005-0000-0000-000005000000}"/>
    <cellStyle name="Normal 2 2" xfId="3" xr:uid="{00000000-0005-0000-0000-000006000000}"/>
    <cellStyle name="Normal 4" xfId="6" xr:uid="{00000000-0005-0000-0000-000007000000}"/>
    <cellStyle name="Normal 5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B9C8B-AF72-4518-818D-5FB8F76BE149}">
  <dimension ref="A1:F40"/>
  <sheetViews>
    <sheetView tabSelected="1" topLeftCell="A7" zoomScale="115" zoomScaleNormal="115" workbookViewId="0">
      <selection activeCell="G14" sqref="G14"/>
    </sheetView>
  </sheetViews>
  <sheetFormatPr baseColWidth="10" defaultColWidth="11.5703125" defaultRowHeight="12.75" x14ac:dyDescent="0.2"/>
  <cols>
    <col min="1" max="1" width="6" style="6" customWidth="1"/>
    <col min="2" max="2" width="53.5703125" style="8" customWidth="1"/>
    <col min="3" max="3" width="5.28515625" style="11" bestFit="1" customWidth="1"/>
    <col min="4" max="4" width="11.5703125" style="60"/>
    <col min="5" max="5" width="9.7109375" style="12" bestFit="1" customWidth="1"/>
    <col min="6" max="6" width="13.7109375" style="12" bestFit="1" customWidth="1"/>
    <col min="7" max="7" width="78.42578125" style="8" customWidth="1"/>
    <col min="8" max="16384" width="11.5703125" style="8"/>
  </cols>
  <sheetData>
    <row r="1" spans="1:6" s="37" customFormat="1" ht="47.45" customHeight="1" x14ac:dyDescent="0.8">
      <c r="A1" s="44" t="s">
        <v>25</v>
      </c>
      <c r="C1" s="34"/>
      <c r="D1" s="35"/>
      <c r="E1" s="36" t="s">
        <v>26</v>
      </c>
      <c r="F1" s="45"/>
    </row>
    <row r="2" spans="1:6" s="18" customFormat="1" x14ac:dyDescent="0.2">
      <c r="A2" s="19"/>
      <c r="B2" s="38"/>
      <c r="C2" s="38"/>
      <c r="D2" s="38"/>
      <c r="E2" s="38"/>
      <c r="F2" s="46"/>
    </row>
    <row r="3" spans="1:6" s="18" customFormat="1" ht="13.5" thickBot="1" x14ac:dyDescent="0.25">
      <c r="A3" s="39" t="s">
        <v>22</v>
      </c>
      <c r="B3" s="40" t="s">
        <v>30</v>
      </c>
      <c r="C3" s="19"/>
      <c r="D3" s="19"/>
      <c r="E3" s="41"/>
      <c r="F3" s="47"/>
    </row>
    <row r="4" spans="1:6" s="18" customFormat="1" ht="15.75" thickTop="1" thickBot="1" x14ac:dyDescent="0.25">
      <c r="A4" s="19"/>
      <c r="B4" s="32"/>
      <c r="C4" s="32"/>
      <c r="D4" s="54" t="s">
        <v>23</v>
      </c>
      <c r="E4" s="69" t="s">
        <v>24</v>
      </c>
      <c r="F4" s="69"/>
    </row>
    <row r="5" spans="1:6" s="18" customFormat="1" ht="13.5" thickTop="1" x14ac:dyDescent="0.2">
      <c r="A5" s="30"/>
      <c r="D5" s="31"/>
      <c r="F5" s="48"/>
    </row>
    <row r="6" spans="1:6" s="42" customFormat="1" ht="27" customHeight="1" x14ac:dyDescent="0.2">
      <c r="A6" s="70" t="s">
        <v>27</v>
      </c>
      <c r="B6" s="70"/>
      <c r="C6" s="70"/>
      <c r="D6" s="70"/>
      <c r="E6" s="70"/>
      <c r="F6" s="70"/>
    </row>
    <row r="7" spans="1:6" s="1" customFormat="1" ht="15.75" x14ac:dyDescent="0.25">
      <c r="A7" s="2"/>
      <c r="B7" s="2"/>
      <c r="C7" s="2"/>
      <c r="D7" s="55"/>
      <c r="E7" s="43"/>
      <c r="F7" s="49"/>
    </row>
    <row r="8" spans="1:6" s="6" customFormat="1" ht="31.15" customHeight="1" x14ac:dyDescent="0.25">
      <c r="A8" s="3"/>
      <c r="B8" s="4" t="s">
        <v>4</v>
      </c>
      <c r="C8" s="4" t="s">
        <v>5</v>
      </c>
      <c r="D8" s="56" t="s">
        <v>6</v>
      </c>
      <c r="E8" s="5" t="s">
        <v>7</v>
      </c>
      <c r="F8" s="5" t="s">
        <v>8</v>
      </c>
    </row>
    <row r="9" spans="1:6" ht="20.45" customHeight="1" x14ac:dyDescent="0.2">
      <c r="A9" s="7" t="s">
        <v>1</v>
      </c>
      <c r="B9" s="71" t="s">
        <v>2</v>
      </c>
      <c r="C9" s="71"/>
      <c r="D9" s="71"/>
      <c r="E9" s="71"/>
      <c r="F9" s="71"/>
    </row>
    <row r="10" spans="1:6" s="15" customFormat="1" ht="25.5" x14ac:dyDescent="0.2">
      <c r="A10" s="13" t="s">
        <v>9</v>
      </c>
      <c r="B10" s="10" t="s">
        <v>29</v>
      </c>
      <c r="C10" s="14" t="s">
        <v>0</v>
      </c>
      <c r="D10" s="10">
        <v>150</v>
      </c>
      <c r="E10" s="50">
        <v>4500</v>
      </c>
      <c r="F10" s="50">
        <f t="shared" ref="F10" si="0">D10*E10</f>
        <v>675000</v>
      </c>
    </row>
    <row r="11" spans="1:6" s="15" customFormat="1" x14ac:dyDescent="0.2">
      <c r="A11" s="13"/>
      <c r="B11" s="64" t="s">
        <v>28</v>
      </c>
      <c r="C11" s="61"/>
      <c r="D11" s="62"/>
      <c r="E11" s="63"/>
      <c r="F11" s="50"/>
    </row>
    <row r="12" spans="1:6" s="15" customFormat="1" x14ac:dyDescent="0.2">
      <c r="A12" s="13"/>
      <c r="B12" s="72" t="s">
        <v>3</v>
      </c>
      <c r="C12" s="73"/>
      <c r="D12" s="73"/>
      <c r="E12" s="74"/>
      <c r="F12" s="51">
        <f>SUM(F10:F10)</f>
        <v>675000</v>
      </c>
    </row>
    <row r="13" spans="1:6" s="15" customFormat="1" x14ac:dyDescent="0.2">
      <c r="A13" s="9"/>
      <c r="B13" s="65" t="s">
        <v>14</v>
      </c>
      <c r="C13" s="66"/>
      <c r="D13" s="66"/>
      <c r="E13" s="67"/>
      <c r="F13" s="52">
        <f>F12</f>
        <v>675000</v>
      </c>
    </row>
    <row r="14" spans="1:6" s="15" customFormat="1" ht="20.45" customHeight="1" x14ac:dyDescent="0.2">
      <c r="A14" s="9"/>
      <c r="B14" s="65" t="s">
        <v>15</v>
      </c>
      <c r="C14" s="66"/>
      <c r="D14" s="66"/>
      <c r="E14" s="67"/>
      <c r="F14" s="52">
        <f>+F13*0.18</f>
        <v>121500</v>
      </c>
    </row>
    <row r="15" spans="1:6" s="15" customFormat="1" ht="20.45" customHeight="1" x14ac:dyDescent="0.2">
      <c r="A15" s="9"/>
      <c r="B15" s="65" t="s">
        <v>16</v>
      </c>
      <c r="C15" s="66"/>
      <c r="D15" s="66"/>
      <c r="E15" s="67"/>
      <c r="F15" s="52">
        <f>SUM(F13:F14)</f>
        <v>796500</v>
      </c>
    </row>
    <row r="16" spans="1:6" s="15" customFormat="1" x14ac:dyDescent="0.2">
      <c r="A16" s="6"/>
      <c r="B16" s="8"/>
      <c r="C16" s="11"/>
      <c r="D16" s="60"/>
      <c r="E16" s="12"/>
      <c r="F16" s="12"/>
    </row>
    <row r="17" spans="1:6" s="15" customFormat="1" x14ac:dyDescent="0.2">
      <c r="A17" s="8"/>
      <c r="B17" s="16" t="s">
        <v>10</v>
      </c>
      <c r="C17" s="8"/>
      <c r="D17" s="57"/>
      <c r="E17" s="17"/>
      <c r="F17" s="12"/>
    </row>
    <row r="18" spans="1:6" s="15" customFormat="1" x14ac:dyDescent="0.2">
      <c r="A18" s="32"/>
      <c r="B18" s="19"/>
      <c r="C18" s="19"/>
      <c r="D18" s="58"/>
      <c r="E18" s="19"/>
      <c r="F18" s="53"/>
    </row>
    <row r="19" spans="1:6" s="15" customFormat="1" x14ac:dyDescent="0.2">
      <c r="A19" s="20"/>
      <c r="B19" s="68"/>
      <c r="C19" s="68"/>
      <c r="D19" s="68"/>
      <c r="E19" s="68"/>
      <c r="F19" s="68"/>
    </row>
    <row r="20" spans="1:6" s="15" customFormat="1" x14ac:dyDescent="0.2">
      <c r="A20" s="21"/>
      <c r="B20" s="22" t="s">
        <v>20</v>
      </c>
      <c r="C20" s="23"/>
      <c r="D20" s="23"/>
      <c r="E20" s="24"/>
      <c r="F20" s="48"/>
    </row>
    <row r="21" spans="1:6" ht="20.45" customHeight="1" x14ac:dyDescent="0.2">
      <c r="A21" s="25"/>
      <c r="B21" s="25" t="s">
        <v>11</v>
      </c>
      <c r="C21" s="21"/>
      <c r="D21" s="26" t="s">
        <v>13</v>
      </c>
      <c r="E21" s="21"/>
      <c r="F21" s="48"/>
    </row>
    <row r="22" spans="1:6" x14ac:dyDescent="0.2">
      <c r="A22" s="21"/>
      <c r="B22" s="26" t="s">
        <v>12</v>
      </c>
      <c r="C22" s="21"/>
      <c r="D22" s="59"/>
      <c r="E22" s="24"/>
      <c r="F22" s="48"/>
    </row>
    <row r="23" spans="1:6" x14ac:dyDescent="0.2">
      <c r="A23" s="21"/>
      <c r="B23" s="27" t="s">
        <v>17</v>
      </c>
      <c r="C23" s="21"/>
      <c r="D23" s="59"/>
      <c r="E23" s="24"/>
      <c r="F23" s="48"/>
    </row>
    <row r="24" spans="1:6" x14ac:dyDescent="0.2">
      <c r="A24" s="21"/>
      <c r="B24" s="27" t="s">
        <v>19</v>
      </c>
      <c r="C24" s="21"/>
      <c r="D24" s="59"/>
      <c r="E24" s="21"/>
      <c r="F24" s="48"/>
    </row>
    <row r="25" spans="1:6" x14ac:dyDescent="0.2">
      <c r="A25" s="21"/>
      <c r="B25" s="27" t="s">
        <v>18</v>
      </c>
      <c r="C25" s="21"/>
      <c r="D25" s="59"/>
      <c r="E25" s="24"/>
      <c r="F25" s="48"/>
    </row>
    <row r="26" spans="1:6" x14ac:dyDescent="0.2">
      <c r="A26" s="21"/>
      <c r="B26" s="26" t="s">
        <v>21</v>
      </c>
      <c r="C26" s="21"/>
      <c r="D26" s="21"/>
      <c r="E26" s="21"/>
      <c r="F26" s="48"/>
    </row>
    <row r="27" spans="1:6" s="18" customFormat="1" x14ac:dyDescent="0.2">
      <c r="A27" s="19"/>
      <c r="B27" s="33"/>
      <c r="C27" s="28"/>
      <c r="D27" s="58"/>
      <c r="E27" s="29"/>
      <c r="F27" s="53"/>
    </row>
    <row r="28" spans="1:6" s="20" customFormat="1" x14ac:dyDescent="0.2">
      <c r="A28" s="30"/>
      <c r="B28" s="18"/>
      <c r="C28" s="18"/>
      <c r="D28" s="31"/>
      <c r="E28" s="18"/>
      <c r="F28" s="48"/>
    </row>
    <row r="29" spans="1:6" s="21" customFormat="1" x14ac:dyDescent="0.2">
      <c r="A29" s="30"/>
      <c r="B29" s="18"/>
      <c r="C29" s="18"/>
      <c r="D29" s="31"/>
      <c r="E29" s="18"/>
      <c r="F29" s="48"/>
    </row>
    <row r="30" spans="1:6" s="21" customFormat="1" x14ac:dyDescent="0.2">
      <c r="A30" s="30"/>
      <c r="B30" s="18"/>
      <c r="C30" s="18"/>
      <c r="D30" s="31"/>
      <c r="E30" s="18"/>
      <c r="F30" s="48"/>
    </row>
    <row r="31" spans="1:6" s="21" customFormat="1" x14ac:dyDescent="0.2">
      <c r="A31" s="30"/>
      <c r="B31" s="18"/>
      <c r="C31" s="18"/>
      <c r="D31" s="31"/>
      <c r="E31" s="18"/>
      <c r="F31" s="48"/>
    </row>
    <row r="32" spans="1:6" s="21" customFormat="1" x14ac:dyDescent="0.2">
      <c r="A32" s="8"/>
      <c r="B32" s="8"/>
      <c r="C32" s="8"/>
      <c r="D32" s="57"/>
      <c r="E32" s="17"/>
      <c r="F32" s="12"/>
    </row>
    <row r="33" spans="1:6" s="21" customFormat="1" x14ac:dyDescent="0.2">
      <c r="A33" s="6"/>
      <c r="B33" s="8"/>
      <c r="C33" s="11"/>
      <c r="D33" s="60"/>
      <c r="E33" s="12"/>
      <c r="F33" s="12"/>
    </row>
    <row r="34" spans="1:6" s="21" customFormat="1" x14ac:dyDescent="0.2">
      <c r="A34" s="6"/>
      <c r="B34" s="8"/>
      <c r="C34" s="11"/>
      <c r="D34" s="60"/>
      <c r="E34" s="12"/>
      <c r="F34" s="12"/>
    </row>
    <row r="35" spans="1:6" s="21" customFormat="1" x14ac:dyDescent="0.2">
      <c r="A35" s="6"/>
      <c r="B35" s="8"/>
      <c r="C35" s="11"/>
      <c r="D35" s="60"/>
      <c r="E35" s="12"/>
      <c r="F35" s="12"/>
    </row>
    <row r="36" spans="1:6" s="18" customFormat="1" x14ac:dyDescent="0.2">
      <c r="A36" s="6"/>
      <c r="B36" s="8"/>
      <c r="C36" s="11"/>
      <c r="D36" s="60"/>
      <c r="E36" s="12"/>
      <c r="F36" s="12"/>
    </row>
    <row r="37" spans="1:6" s="18" customFormat="1" x14ac:dyDescent="0.2">
      <c r="A37" s="6"/>
      <c r="B37" s="8"/>
      <c r="C37" s="11"/>
      <c r="D37" s="60"/>
      <c r="E37" s="12"/>
      <c r="F37" s="12"/>
    </row>
    <row r="38" spans="1:6" s="18" customFormat="1" x14ac:dyDescent="0.2">
      <c r="A38" s="6"/>
      <c r="B38" s="8"/>
      <c r="C38" s="11"/>
      <c r="D38" s="60"/>
      <c r="E38" s="12"/>
      <c r="F38" s="12"/>
    </row>
    <row r="39" spans="1:6" s="18" customFormat="1" x14ac:dyDescent="0.2">
      <c r="A39" s="6"/>
      <c r="B39" s="8"/>
      <c r="C39" s="11"/>
      <c r="D39" s="60"/>
      <c r="E39" s="12"/>
      <c r="F39" s="12"/>
    </row>
    <row r="40" spans="1:6" s="18" customFormat="1" x14ac:dyDescent="0.2">
      <c r="A40" s="6"/>
      <c r="B40" s="8"/>
      <c r="C40" s="11"/>
      <c r="D40" s="60"/>
      <c r="E40" s="12"/>
      <c r="F40" s="12"/>
    </row>
  </sheetData>
  <mergeCells count="8">
    <mergeCell ref="B15:E15"/>
    <mergeCell ref="B19:F19"/>
    <mergeCell ref="E4:F4"/>
    <mergeCell ref="A6:F6"/>
    <mergeCell ref="B9:F9"/>
    <mergeCell ref="B12:E12"/>
    <mergeCell ref="B13:E13"/>
    <mergeCell ref="B14:E14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DOUGODOU</vt:lpstr>
    </vt:vector>
  </TitlesOfParts>
  <Company>Vivo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radia.konate</dc:creator>
  <cp:lastModifiedBy>ASSISTANTE ADMINISTRATIVE</cp:lastModifiedBy>
  <cp:lastPrinted>2025-06-17T06:32:58Z</cp:lastPrinted>
  <dcterms:created xsi:type="dcterms:W3CDTF">2022-10-05T16:01:13Z</dcterms:created>
  <dcterms:modified xsi:type="dcterms:W3CDTF">2026-03-07T09:56:02Z</dcterms:modified>
</cp:coreProperties>
</file>